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I:\Admin\Finance\Gary-Sandra\salary costs\Pay Awards August 23\"/>
    </mc:Choice>
  </mc:AlternateContent>
  <xr:revisionPtr revIDLastSave="0" documentId="13_ncr:1_{2F05CEB7-DD04-487C-B2C4-059A25EEF354}" xr6:coauthVersionLast="47" xr6:coauthVersionMax="47" xr10:uidLastSave="{00000000-0000-0000-0000-000000000000}"/>
  <bookViews>
    <workbookView xWindow="-57720" yWindow="45" windowWidth="29040" windowHeight="15840" tabRatio="601" xr2:uid="{00000000-000D-0000-FFFF-FFFF00000000}"/>
  </bookViews>
  <sheets>
    <sheet name="DOCS" sheetId="1" r:id="rId1"/>
  </sheets>
  <definedNames>
    <definedName name="_xlnm.Print_Area" localSheetId="0">DOCS!$A$2:$B$87</definedName>
    <definedName name="_xlnm.Print_Titles" localSheetId="0">DOCS!$19:$27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1" i="1"/>
  <c r="F12" i="1"/>
  <c r="F13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I54" i="1" s="1"/>
  <c r="F55" i="1"/>
  <c r="F56" i="1"/>
  <c r="F57" i="1"/>
  <c r="F58" i="1"/>
  <c r="F59" i="1"/>
  <c r="F60" i="1"/>
  <c r="F62" i="1"/>
  <c r="I62" i="1" s="1"/>
  <c r="F63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2" i="1"/>
  <c r="F83" i="1"/>
  <c r="F84" i="1"/>
  <c r="F85" i="1"/>
  <c r="F86" i="1"/>
  <c r="F8" i="1"/>
  <c r="D86" i="1"/>
  <c r="D85" i="1"/>
  <c r="D84" i="1"/>
  <c r="D83" i="1"/>
  <c r="I83" i="1" s="1"/>
  <c r="D82" i="1"/>
  <c r="D80" i="1"/>
  <c r="I80" i="1" s="1"/>
  <c r="D79" i="1"/>
  <c r="D78" i="1"/>
  <c r="D77" i="1"/>
  <c r="D76" i="1"/>
  <c r="D75" i="1"/>
  <c r="D74" i="1"/>
  <c r="D72" i="1"/>
  <c r="D71" i="1"/>
  <c r="I71" i="1" s="1"/>
  <c r="D70" i="1"/>
  <c r="D69" i="1"/>
  <c r="I69" i="1" s="1"/>
  <c r="D68" i="1"/>
  <c r="D67" i="1"/>
  <c r="D66" i="1"/>
  <c r="D65" i="1"/>
  <c r="D64" i="1"/>
  <c r="D63" i="1"/>
  <c r="D62" i="1"/>
  <c r="D60" i="1"/>
  <c r="D59" i="1"/>
  <c r="D58" i="1"/>
  <c r="D57" i="1"/>
  <c r="I57" i="1" s="1"/>
  <c r="D56" i="1"/>
  <c r="I56" i="1" s="1"/>
  <c r="D55" i="1"/>
  <c r="D54" i="1"/>
  <c r="D53" i="1"/>
  <c r="D52" i="1"/>
  <c r="I52" i="1" s="1"/>
  <c r="D51" i="1"/>
  <c r="D50" i="1"/>
  <c r="D48" i="1"/>
  <c r="D47" i="1"/>
  <c r="I47" i="1" s="1"/>
  <c r="D46" i="1"/>
  <c r="D45" i="1"/>
  <c r="D44" i="1"/>
  <c r="I44" i="1" s="1"/>
  <c r="D43" i="1"/>
  <c r="D42" i="1"/>
  <c r="D41" i="1"/>
  <c r="D39" i="1"/>
  <c r="D38" i="1"/>
  <c r="D37" i="1"/>
  <c r="D36" i="1"/>
  <c r="D35" i="1"/>
  <c r="D34" i="1"/>
  <c r="D33" i="1"/>
  <c r="I33" i="1" s="1"/>
  <c r="D32" i="1"/>
  <c r="D30" i="1"/>
  <c r="D29" i="1"/>
  <c r="D28" i="1"/>
  <c r="D27" i="1"/>
  <c r="D26" i="1"/>
  <c r="D25" i="1"/>
  <c r="I25" i="1" s="1"/>
  <c r="D24" i="1"/>
  <c r="D22" i="1"/>
  <c r="D21" i="1"/>
  <c r="D20" i="1"/>
  <c r="D19" i="1"/>
  <c r="D18" i="1"/>
  <c r="D17" i="1"/>
  <c r="D16" i="1"/>
  <c r="D15" i="1"/>
  <c r="D13" i="1"/>
  <c r="D12" i="1"/>
  <c r="D11" i="1"/>
  <c r="D9" i="1"/>
  <c r="D8" i="1"/>
  <c r="I66" i="1"/>
  <c r="I13" i="1"/>
  <c r="H86" i="1"/>
  <c r="H85" i="1"/>
  <c r="H83" i="1"/>
  <c r="H82" i="1"/>
  <c r="H80" i="1"/>
  <c r="H79" i="1"/>
  <c r="H78" i="1"/>
  <c r="H77" i="1"/>
  <c r="H76" i="1"/>
  <c r="H75" i="1"/>
  <c r="H74" i="1"/>
  <c r="H72" i="1"/>
  <c r="I72" i="1" s="1"/>
  <c r="H71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I45" i="1" s="1"/>
  <c r="H44" i="1"/>
  <c r="H43" i="1"/>
  <c r="H42" i="1"/>
  <c r="H41" i="1"/>
  <c r="H39" i="1"/>
  <c r="H38" i="1"/>
  <c r="H37" i="1"/>
  <c r="H36" i="1"/>
  <c r="H35" i="1"/>
  <c r="H34" i="1"/>
  <c r="H33" i="1"/>
  <c r="H32" i="1"/>
  <c r="H30" i="1"/>
  <c r="H29" i="1"/>
  <c r="I29" i="1" s="1"/>
  <c r="H28" i="1"/>
  <c r="I28" i="1" s="1"/>
  <c r="H27" i="1"/>
  <c r="H26" i="1"/>
  <c r="H25" i="1"/>
  <c r="H24" i="1"/>
  <c r="H22" i="1"/>
  <c r="H21" i="1"/>
  <c r="H20" i="1"/>
  <c r="H19" i="1"/>
  <c r="H18" i="1"/>
  <c r="I18" i="1" s="1"/>
  <c r="H17" i="1"/>
  <c r="H16" i="1"/>
  <c r="H15" i="1"/>
  <c r="H13" i="1"/>
  <c r="H12" i="1"/>
  <c r="I12" i="1" s="1"/>
  <c r="H11" i="1"/>
  <c r="H9" i="1"/>
  <c r="H8" i="1"/>
  <c r="H84" i="1"/>
  <c r="I84" i="1"/>
  <c r="I58" i="1"/>
  <c r="I46" i="1" l="1"/>
  <c r="I38" i="1"/>
  <c r="I86" i="1"/>
  <c r="I85" i="1"/>
  <c r="I82" i="1"/>
  <c r="I79" i="1"/>
  <c r="I78" i="1"/>
  <c r="I77" i="1"/>
  <c r="I76" i="1"/>
  <c r="I74" i="1"/>
  <c r="I70" i="1"/>
  <c r="I68" i="1"/>
  <c r="I64" i="1"/>
  <c r="I63" i="1"/>
  <c r="I60" i="1"/>
  <c r="I48" i="1"/>
  <c r="I39" i="1"/>
  <c r="I37" i="1"/>
  <c r="I34" i="1"/>
  <c r="I30" i="1"/>
  <c r="I21" i="1"/>
  <c r="I16" i="1"/>
  <c r="I75" i="1"/>
  <c r="I67" i="1"/>
  <c r="I53" i="1"/>
  <c r="I59" i="1"/>
  <c r="I51" i="1"/>
  <c r="I55" i="1"/>
  <c r="I50" i="1"/>
  <c r="I43" i="1"/>
  <c r="I41" i="1"/>
  <c r="I35" i="1"/>
  <c r="I36" i="1"/>
  <c r="I26" i="1"/>
  <c r="I27" i="1"/>
  <c r="I17" i="1"/>
  <c r="I22" i="1"/>
  <c r="I19" i="1"/>
  <c r="I20" i="1"/>
  <c r="I11" i="1"/>
  <c r="I8" i="1"/>
  <c r="I9" i="1"/>
  <c r="I65" i="1"/>
  <c r="I32" i="1"/>
  <c r="I15" i="1"/>
  <c r="I24" i="1"/>
  <c r="I42" i="1"/>
</calcChain>
</file>

<file path=xl/sharedStrings.xml><?xml version="1.0" encoding="utf-8"?>
<sst xmlns="http://schemas.openxmlformats.org/spreadsheetml/2006/main" count="150" uniqueCount="32">
  <si>
    <t>Salary</t>
  </si>
  <si>
    <t>***</t>
  </si>
  <si>
    <t>Spinal</t>
  </si>
  <si>
    <t>Point</t>
  </si>
  <si>
    <t>Admin &amp;</t>
  </si>
  <si>
    <t>Professional</t>
  </si>
  <si>
    <t>Research</t>
  </si>
  <si>
    <t>Technical</t>
  </si>
  <si>
    <t>Services</t>
  </si>
  <si>
    <t>Operational</t>
  </si>
  <si>
    <t>Academic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</si>
  <si>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</si>
  <si>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</si>
  <si>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</si>
  <si>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</si>
  <si>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</si>
  <si>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</si>
  <si>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</si>
  <si>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</si>
  <si>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</t>
  </si>
  <si>
    <t>Grade 2</t>
  </si>
  <si>
    <t>Nat. Ins.</t>
  </si>
  <si>
    <t>Pension</t>
  </si>
  <si>
    <t>Total Cost</t>
  </si>
  <si>
    <t>USS</t>
  </si>
  <si>
    <t>Teaching</t>
  </si>
  <si>
    <t>Knowledge</t>
  </si>
  <si>
    <t>Exchange</t>
  </si>
  <si>
    <t>Apprentice</t>
  </si>
  <si>
    <t>Levy</t>
  </si>
  <si>
    <t>***   Contribution Points</t>
  </si>
  <si>
    <t>Salary Scales &amp; Costs at 1st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</si>
</sst>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>
    <font>
      <sz val="10"/>
      <name val="Geneva"/>
    </font>
    <font>
      <sz val="10"/>
      <name val="Geneva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3" fontId="2" fillId="0" borderId="0" xfId="0" applyNumberFormat="1" applyFont="1"/>
    <xf numFmtId="3" fontId="2" fillId="0" borderId="0" xfId="1" applyNumberFormat="1" applyFont="1" applyFill="1" applyBorder="1"/>
    <xf numFmtId="1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0" fontId="2" fillId="0" borderId="0" xfId="0" applyFont="1" applyFill="1"/>
    <xf numFmtId="0" fontId="4" fillId="0" borderId="0" xfId="0" applyFont="1" applyFill="1"/>
    <xf numFmtId="2" fontId="4" fillId="0" borderId="0" xfId="0" applyNumberFormat="1" applyFont="1"/>
    <xf numFmtId="3" fontId="4" fillId="0" borderId="0" xfId="1" applyNumberFormat="1" applyFont="1" applyFill="1" applyBorder="1"/>
    <xf numFmtId="0" fontId="4" fillId="0" borderId="0" xfId="0" applyFont="1" applyAlignment="1">
      <alignment horizontal="right"/>
    </xf>
    <xf numFmtId="49" fontId="4" fillId="0" borderId="0" xfId="0" applyNumberFormat="1" applyFont="1" applyFill="1"/>
    <xf numFmtId="0" fontId="2" fillId="0" borderId="0" xfId="0" applyFont="1"/>
    <xf numFmtId="1" fontId="2" fillId="0" borderId="0" xfId="0" applyNumberFormat="1" applyFont="1"/>
    <xf numFmtId="1" fontId="4" fillId="0" borderId="0" xfId="0" applyNumberFormat="1" applyFont="1" applyFill="1"/>
    <xf numFmtId="3" fontId="4" fillId="0" borderId="0" xfId="0" applyNumberFormat="1" applyFont="1"/>
    <xf numFmtId="0" fontId="4" fillId="2" borderId="0" xfId="0" applyFont="1" applyFill="1"/>
    <xf numFmtId="2" fontId="4" fillId="0" borderId="0" xfId="0" applyNumberFormat="1" applyFont="1" applyFill="1"/>
    <xf numFmtId="0" fontId="4" fillId="3" borderId="0" xfId="0" applyFont="1" applyFill="1"/>
    <xf numFmtId="9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wrapText="1"/>
    </xf>
    <xf numFmtId="2" fontId="4" fillId="0" borderId="0" xfId="0" applyNumberFormat="1" applyFont="1" applyAlignment="1"/>
    <xf numFmtId="1" fontId="4" fillId="3" borderId="0" xfId="0" applyNumberFormat="1" applyFont="1" applyFill="1"/>
    <xf numFmtId="0" fontId="4" fillId="4" borderId="0" xfId="0" applyFont="1" applyFill="1"/>
    <xf numFmtId="1" fontId="2" fillId="0" borderId="0" xfId="0" applyNumberFormat="1" applyFont="1" applyAlignment="1">
      <alignment horizontal="left"/>
    </xf>
    <xf numFmtId="3" fontId="5" fillId="0" borderId="0" xfId="1" applyNumberFormat="1" applyFont="1" applyFill="1" applyBorder="1"/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4" fillId="0" borderId="0" xfId="0" quotePrefix="1" applyNumberFormat="1" applyFont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 applyFill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/>
    <xf numFmtId="3" fontId="4" fillId="0" borderId="0" xfId="2" applyNumberFormat="1" applyFont="1"/>
    <xf numFmtId="0" fontId="4" fillId="0" borderId="0" xfId="0" applyFont="1" applyFill="1" applyAlignment="1">
      <alignment horizontal="right"/>
    </xf>
    <xf numFmtId="3" fontId="4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67"/>
  <sheetViews>
    <sheetView tabSelected="1" workbookViewId="0">
      <selection activeCell="B2" sqref="B2"/>
    </sheetView>
  </sheetViews>
  <sheetFormatPr defaultColWidth="11.42578125" defaultRowHeight="12.75"/>
  <cols>
    <col min="1" max="1" width="11.140625" style="3" customWidth="1"/>
    <col min="2" max="2" width="11.140625" style="9" customWidth="1"/>
    <col min="3" max="3" width="5.7109375" style="4" customWidth="1"/>
    <col min="4" max="4" width="11.140625" style="4" customWidth="1"/>
    <col min="5" max="5" width="5.7109375" style="4" customWidth="1"/>
    <col min="6" max="6" width="11.140625" style="5" customWidth="1"/>
    <col min="7" max="7" width="5.7109375" style="5" customWidth="1"/>
    <col min="8" max="8" width="12.5703125" style="4" customWidth="1"/>
    <col min="9" max="9" width="12.140625" style="4" customWidth="1"/>
    <col min="10" max="10" width="5.7109375" style="4" customWidth="1"/>
    <col min="11" max="11" width="11.85546875" style="4" customWidth="1"/>
    <col min="12" max="12" width="11.140625" style="4" customWidth="1"/>
    <col min="13" max="13" width="11.140625" style="5" customWidth="1"/>
    <col min="14" max="16" width="11.140625" style="4" customWidth="1"/>
    <col min="17" max="17" width="11.140625" style="6" customWidth="1"/>
    <col min="18" max="18" width="11.140625" style="7" customWidth="1"/>
    <col min="19" max="19" width="5.7109375" style="7" customWidth="1"/>
    <col min="20" max="20" width="11.140625" style="7" customWidth="1"/>
    <col min="21" max="21" width="5.7109375" style="4" customWidth="1"/>
    <col min="22" max="22" width="11.42578125" style="4" customWidth="1"/>
    <col min="23" max="23" width="9.85546875" style="4" bestFit="1" customWidth="1"/>
    <col min="24" max="24" width="14.42578125" style="4" customWidth="1"/>
    <col min="25" max="25" width="14.85546875" style="4" customWidth="1"/>
    <col min="26" max="26" width="19.42578125" style="4" customWidth="1"/>
    <col min="27" max="28" width="11.42578125" style="4"/>
    <col min="29" max="29" width="11.42578125" style="8"/>
    <col min="30" max="16384" width="11.42578125" style="4"/>
  </cols>
  <sheetData>
    <row r="1" spans="1:32">
      <c r="B1" s="26"/>
      <c r="C1" s="27"/>
      <c r="D1" s="27"/>
    </row>
    <row r="2" spans="1:32" ht="15.75">
      <c r="B2" s="40" t="s">
        <v>31</v>
      </c>
      <c r="C2" s="1"/>
    </row>
    <row r="3" spans="1:32">
      <c r="K3" s="10"/>
    </row>
    <row r="4" spans="1:32">
      <c r="A4" s="28" t="s">
        <v>2</v>
      </c>
      <c r="D4" s="7"/>
      <c r="E4" s="7"/>
      <c r="F4" s="6" t="s">
        <v>24</v>
      </c>
      <c r="G4" s="6"/>
      <c r="J4" s="1"/>
      <c r="K4" s="29"/>
      <c r="L4" s="29"/>
      <c r="M4" s="13"/>
      <c r="AF4" s="8"/>
    </row>
    <row r="5" spans="1:32">
      <c r="A5" s="28" t="s">
        <v>3</v>
      </c>
      <c r="B5" s="2"/>
      <c r="C5" s="1"/>
      <c r="D5" s="11"/>
      <c r="E5" s="11"/>
      <c r="F5" s="11"/>
      <c r="G5" s="11"/>
      <c r="H5" s="12" t="s">
        <v>28</v>
      </c>
      <c r="J5" s="1"/>
      <c r="K5" s="12" t="s">
        <v>4</v>
      </c>
      <c r="L5" s="12"/>
      <c r="M5" s="13"/>
      <c r="N5" s="12"/>
      <c r="O5" s="12" t="s">
        <v>7</v>
      </c>
      <c r="P5" s="6" t="s">
        <v>26</v>
      </c>
      <c r="Q5" s="12" t="s">
        <v>9</v>
      </c>
      <c r="T5" s="6"/>
      <c r="AF5" s="8"/>
    </row>
    <row r="6" spans="1:32">
      <c r="A6" s="30"/>
      <c r="B6" s="31" t="s">
        <v>0</v>
      </c>
      <c r="C6" s="32"/>
      <c r="D6" s="6" t="s">
        <v>21</v>
      </c>
      <c r="E6" s="6"/>
      <c r="F6" s="33" t="s">
        <v>22</v>
      </c>
      <c r="G6" s="33"/>
      <c r="H6" s="12" t="s">
        <v>29</v>
      </c>
      <c r="I6" s="12" t="s">
        <v>23</v>
      </c>
      <c r="J6" s="34"/>
      <c r="K6" s="12" t="s">
        <v>5</v>
      </c>
      <c r="L6" s="12" t="s">
        <v>10</v>
      </c>
      <c r="M6" s="13" t="s">
        <v>25</v>
      </c>
      <c r="N6" s="12" t="s">
        <v>6</v>
      </c>
      <c r="O6" s="12" t="s">
        <v>8</v>
      </c>
      <c r="P6" s="6" t="s">
        <v>27</v>
      </c>
      <c r="Q6" s="12" t="s">
        <v>8</v>
      </c>
      <c r="T6" s="6"/>
      <c r="AF6" s="8"/>
    </row>
    <row r="7" spans="1:32">
      <c r="D7" s="7"/>
      <c r="E7" s="7"/>
      <c r="F7" s="14"/>
      <c r="G7" s="14"/>
      <c r="K7" s="12"/>
      <c r="L7" s="12"/>
      <c r="M7" s="13"/>
      <c r="N7" s="12"/>
      <c r="O7" s="12"/>
      <c r="P7" s="12"/>
      <c r="AF7" s="8"/>
    </row>
    <row r="8" spans="1:32">
      <c r="A8" s="3">
        <v>2</v>
      </c>
      <c r="B8" s="26">
        <v>20410</v>
      </c>
      <c r="C8" s="15"/>
      <c r="D8" s="35">
        <f>(B8-9100)*13.8/100</f>
        <v>1561</v>
      </c>
      <c r="E8" s="7"/>
      <c r="F8" s="36">
        <f>B8*14.5/100</f>
        <v>2959</v>
      </c>
      <c r="G8" s="36"/>
      <c r="H8" s="5">
        <f t="shared" ref="H8:H71" si="0">B8*0.5/100</f>
        <v>102</v>
      </c>
      <c r="I8" s="15">
        <f>B8+D8+F8+H8</f>
        <v>25032</v>
      </c>
      <c r="J8" s="1"/>
      <c r="K8" s="12"/>
      <c r="Q8" s="16" t="s">
        <v>19</v>
      </c>
      <c r="T8" s="17"/>
      <c r="AF8" s="8"/>
    </row>
    <row r="9" spans="1:32">
      <c r="A9" s="3">
        <v>3</v>
      </c>
      <c r="B9" s="26">
        <v>20410</v>
      </c>
      <c r="C9" s="15"/>
      <c r="D9" s="35">
        <f>(B9-9100)*13.8/100</f>
        <v>1561</v>
      </c>
      <c r="E9" s="7"/>
      <c r="F9" s="36">
        <f t="shared" ref="F9:F72" si="1">B9*14.5/100</f>
        <v>2959</v>
      </c>
      <c r="G9" s="36"/>
      <c r="H9" s="5">
        <f t="shared" si="0"/>
        <v>102</v>
      </c>
      <c r="I9" s="15">
        <f t="shared" ref="I9:I71" si="2">B9+D9+F9+H9</f>
        <v>25032</v>
      </c>
      <c r="J9" s="1"/>
      <c r="K9" s="12"/>
      <c r="Q9" s="16" t="s">
        <v>1</v>
      </c>
      <c r="T9" s="17"/>
      <c r="AF9" s="8"/>
    </row>
    <row r="10" spans="1:32">
      <c r="C10" s="15"/>
      <c r="D10" s="35"/>
      <c r="E10" s="7"/>
      <c r="F10" s="36"/>
      <c r="G10" s="36"/>
      <c r="H10" s="5"/>
      <c r="I10" s="15"/>
      <c r="J10" s="1"/>
      <c r="Q10" s="4"/>
      <c r="T10" s="17"/>
      <c r="AF10" s="8"/>
    </row>
    <row r="11" spans="1:32">
      <c r="A11" s="3">
        <v>3</v>
      </c>
      <c r="B11" s="26">
        <v>20410</v>
      </c>
      <c r="C11" s="15"/>
      <c r="D11" s="35">
        <f t="shared" ref="D11:D13" si="3">(B11-9100)*13.8/100</f>
        <v>1561</v>
      </c>
      <c r="E11" s="7"/>
      <c r="F11" s="36">
        <f t="shared" si="1"/>
        <v>2959</v>
      </c>
      <c r="G11" s="36"/>
      <c r="H11" s="5">
        <f t="shared" si="0"/>
        <v>102</v>
      </c>
      <c r="I11" s="15">
        <f t="shared" si="2"/>
        <v>25032</v>
      </c>
      <c r="J11" s="1"/>
      <c r="K11" s="12"/>
      <c r="O11" s="7"/>
      <c r="Q11" s="16"/>
      <c r="T11" s="17"/>
      <c r="AF11" s="8"/>
    </row>
    <row r="12" spans="1:32">
      <c r="A12" s="3">
        <v>4</v>
      </c>
      <c r="B12" s="26">
        <v>20619</v>
      </c>
      <c r="C12" s="15"/>
      <c r="D12" s="35">
        <f t="shared" si="3"/>
        <v>1590</v>
      </c>
      <c r="E12" s="7"/>
      <c r="F12" s="36">
        <f t="shared" si="1"/>
        <v>2990</v>
      </c>
      <c r="G12" s="36"/>
      <c r="H12" s="5">
        <f t="shared" si="0"/>
        <v>103</v>
      </c>
      <c r="I12" s="15">
        <f t="shared" si="2"/>
        <v>25302</v>
      </c>
      <c r="J12" s="15"/>
      <c r="O12" s="7"/>
      <c r="Q12" s="16" t="s">
        <v>20</v>
      </c>
      <c r="T12" s="17"/>
      <c r="AF12" s="8"/>
    </row>
    <row r="13" spans="1:32">
      <c r="A13" s="3">
        <v>5</v>
      </c>
      <c r="B13" s="26">
        <v>20880</v>
      </c>
      <c r="C13" s="15"/>
      <c r="D13" s="35">
        <f t="shared" si="3"/>
        <v>1626</v>
      </c>
      <c r="E13" s="7"/>
      <c r="F13" s="36">
        <f t="shared" si="1"/>
        <v>3028</v>
      </c>
      <c r="G13" s="36"/>
      <c r="H13" s="5">
        <f t="shared" si="0"/>
        <v>104</v>
      </c>
      <c r="I13" s="15">
        <f t="shared" si="2"/>
        <v>25638</v>
      </c>
      <c r="J13" s="15"/>
      <c r="O13" s="7"/>
      <c r="Q13" s="16" t="s">
        <v>1</v>
      </c>
      <c r="T13" s="17"/>
      <c r="AF13" s="8"/>
    </row>
    <row r="14" spans="1:32">
      <c r="C14" s="15"/>
      <c r="D14" s="35"/>
      <c r="E14" s="7"/>
      <c r="F14" s="36"/>
      <c r="G14" s="36"/>
      <c r="H14" s="5"/>
      <c r="I14" s="15"/>
      <c r="J14" s="15"/>
      <c r="Q14" s="4"/>
      <c r="T14" s="17"/>
      <c r="AF14" s="8"/>
    </row>
    <row r="15" spans="1:32">
      <c r="A15" s="3">
        <v>6</v>
      </c>
      <c r="B15" s="26">
        <v>20948</v>
      </c>
      <c r="C15" s="15"/>
      <c r="D15" s="35">
        <f t="shared" ref="D15:D22" si="4">(B15-9100)*13.8/100</f>
        <v>1635</v>
      </c>
      <c r="E15" s="7"/>
      <c r="F15" s="36">
        <f t="shared" si="1"/>
        <v>3037</v>
      </c>
      <c r="G15" s="36"/>
      <c r="H15" s="5">
        <f t="shared" si="0"/>
        <v>105</v>
      </c>
      <c r="I15" s="15">
        <f t="shared" si="2"/>
        <v>25725</v>
      </c>
      <c r="J15" s="15"/>
      <c r="K15" s="16"/>
      <c r="O15" s="18"/>
      <c r="Q15" s="16"/>
      <c r="T15" s="17"/>
      <c r="V15" s="8"/>
      <c r="AF15" s="8"/>
    </row>
    <row r="16" spans="1:32">
      <c r="A16" s="3">
        <v>7</v>
      </c>
      <c r="B16" s="26">
        <v>21254</v>
      </c>
      <c r="C16" s="15"/>
      <c r="D16" s="35">
        <f t="shared" si="4"/>
        <v>1677</v>
      </c>
      <c r="E16" s="7"/>
      <c r="F16" s="36">
        <f t="shared" si="1"/>
        <v>3082</v>
      </c>
      <c r="G16" s="36"/>
      <c r="H16" s="5">
        <f t="shared" si="0"/>
        <v>106</v>
      </c>
      <c r="I16" s="15">
        <f t="shared" si="2"/>
        <v>26119</v>
      </c>
      <c r="J16" s="15"/>
      <c r="K16" s="16"/>
      <c r="O16" s="18"/>
      <c r="Q16" s="16"/>
      <c r="T16" s="17"/>
      <c r="AF16" s="8"/>
    </row>
    <row r="17" spans="1:53">
      <c r="A17" s="3">
        <v>8</v>
      </c>
      <c r="B17" s="26">
        <v>21543</v>
      </c>
      <c r="C17" s="15"/>
      <c r="D17" s="35">
        <f t="shared" si="4"/>
        <v>1717</v>
      </c>
      <c r="E17" s="7"/>
      <c r="F17" s="36">
        <f t="shared" si="1"/>
        <v>3124</v>
      </c>
      <c r="G17" s="36"/>
      <c r="H17" s="5">
        <f t="shared" si="0"/>
        <v>108</v>
      </c>
      <c r="I17" s="15">
        <f t="shared" si="2"/>
        <v>26492</v>
      </c>
      <c r="J17" s="15"/>
      <c r="K17" s="16"/>
      <c r="O17" s="18"/>
      <c r="Q17" s="16"/>
      <c r="T17" s="17"/>
      <c r="AF17" s="8"/>
    </row>
    <row r="18" spans="1:53">
      <c r="A18" s="3">
        <v>9</v>
      </c>
      <c r="B18" s="26">
        <v>21828</v>
      </c>
      <c r="C18" s="15"/>
      <c r="D18" s="35">
        <f t="shared" si="4"/>
        <v>1756</v>
      </c>
      <c r="E18" s="7"/>
      <c r="F18" s="36">
        <f t="shared" si="1"/>
        <v>3165</v>
      </c>
      <c r="G18" s="36"/>
      <c r="H18" s="5">
        <f t="shared" si="0"/>
        <v>109</v>
      </c>
      <c r="I18" s="15">
        <f t="shared" si="2"/>
        <v>26858</v>
      </c>
      <c r="J18" s="15"/>
      <c r="K18" s="16"/>
      <c r="O18" s="18"/>
      <c r="Q18" s="16"/>
      <c r="T18" s="17"/>
      <c r="AF18" s="8"/>
    </row>
    <row r="19" spans="1:53">
      <c r="A19" s="3">
        <v>10</v>
      </c>
      <c r="B19" s="26">
        <v>22214</v>
      </c>
      <c r="C19" s="15"/>
      <c r="D19" s="35">
        <f t="shared" si="4"/>
        <v>1810</v>
      </c>
      <c r="E19" s="7"/>
      <c r="F19" s="36">
        <f t="shared" si="1"/>
        <v>3221</v>
      </c>
      <c r="G19" s="36"/>
      <c r="H19" s="5">
        <f t="shared" si="0"/>
        <v>111</v>
      </c>
      <c r="I19" s="15">
        <f t="shared" si="2"/>
        <v>27356</v>
      </c>
      <c r="J19" s="15"/>
      <c r="K19" s="16" t="s">
        <v>11</v>
      </c>
      <c r="O19" s="18" t="s">
        <v>11</v>
      </c>
      <c r="Q19" s="16" t="s">
        <v>11</v>
      </c>
      <c r="T19" s="17"/>
      <c r="AF19" s="8"/>
      <c r="AU19" s="19"/>
    </row>
    <row r="20" spans="1:53">
      <c r="A20" s="3">
        <v>11</v>
      </c>
      <c r="B20" s="26">
        <v>22681</v>
      </c>
      <c r="C20" s="15"/>
      <c r="D20" s="35">
        <f t="shared" si="4"/>
        <v>1874</v>
      </c>
      <c r="E20" s="7"/>
      <c r="F20" s="36">
        <f t="shared" si="1"/>
        <v>3289</v>
      </c>
      <c r="G20" s="36"/>
      <c r="H20" s="5">
        <f t="shared" si="0"/>
        <v>113</v>
      </c>
      <c r="I20" s="15">
        <f t="shared" si="2"/>
        <v>27957</v>
      </c>
      <c r="J20" s="15"/>
      <c r="K20" s="16"/>
      <c r="O20" s="18"/>
      <c r="Q20" s="16"/>
      <c r="T20" s="17"/>
      <c r="X20" s="8"/>
      <c r="AF20" s="8"/>
      <c r="AU20" s="19"/>
      <c r="AY20" s="19"/>
    </row>
    <row r="21" spans="1:53">
      <c r="A21" s="3">
        <v>12</v>
      </c>
      <c r="B21" s="26">
        <v>23144</v>
      </c>
      <c r="C21" s="15"/>
      <c r="D21" s="35">
        <f t="shared" si="4"/>
        <v>1938</v>
      </c>
      <c r="E21" s="7"/>
      <c r="F21" s="36">
        <f t="shared" si="1"/>
        <v>3356</v>
      </c>
      <c r="G21" s="36"/>
      <c r="H21" s="5">
        <f t="shared" si="0"/>
        <v>116</v>
      </c>
      <c r="I21" s="15">
        <f t="shared" si="2"/>
        <v>28554</v>
      </c>
      <c r="J21" s="15"/>
      <c r="K21" s="16" t="s">
        <v>1</v>
      </c>
      <c r="O21" s="18" t="s">
        <v>1</v>
      </c>
      <c r="Q21" s="16" t="s">
        <v>1</v>
      </c>
      <c r="T21" s="17"/>
      <c r="AF21" s="8"/>
    </row>
    <row r="22" spans="1:53">
      <c r="A22" s="3">
        <v>13</v>
      </c>
      <c r="B22" s="26">
        <v>23700</v>
      </c>
      <c r="C22" s="15"/>
      <c r="D22" s="35">
        <f t="shared" si="4"/>
        <v>2015</v>
      </c>
      <c r="E22" s="7"/>
      <c r="F22" s="36">
        <f t="shared" si="1"/>
        <v>3437</v>
      </c>
      <c r="G22" s="36"/>
      <c r="H22" s="5">
        <f t="shared" si="0"/>
        <v>119</v>
      </c>
      <c r="I22" s="15">
        <f t="shared" si="2"/>
        <v>29271</v>
      </c>
      <c r="J22" s="15"/>
      <c r="K22" s="16" t="s">
        <v>1</v>
      </c>
      <c r="O22" s="18" t="s">
        <v>1</v>
      </c>
      <c r="Q22" s="16" t="s">
        <v>1</v>
      </c>
      <c r="T22" s="17"/>
      <c r="AF22" s="8"/>
    </row>
    <row r="23" spans="1:53">
      <c r="C23" s="15"/>
      <c r="D23" s="35"/>
      <c r="E23" s="7"/>
      <c r="F23" s="36"/>
      <c r="G23" s="36"/>
      <c r="H23" s="5"/>
      <c r="I23" s="15"/>
      <c r="J23" s="15"/>
      <c r="Q23" s="4"/>
      <c r="T23" s="17"/>
      <c r="AF23" s="8"/>
    </row>
    <row r="24" spans="1:53">
      <c r="A24" s="3">
        <v>12</v>
      </c>
      <c r="B24" s="26">
        <v>23144</v>
      </c>
      <c r="C24" s="15"/>
      <c r="D24" s="35">
        <f t="shared" ref="D24:D30" si="5">(B24-9100)*13.8/100</f>
        <v>1938</v>
      </c>
      <c r="E24" s="7"/>
      <c r="F24" s="36">
        <f t="shared" si="1"/>
        <v>3356</v>
      </c>
      <c r="G24" s="36"/>
      <c r="H24" s="5">
        <f t="shared" si="0"/>
        <v>116</v>
      </c>
      <c r="I24" s="15">
        <f t="shared" si="2"/>
        <v>28554</v>
      </c>
      <c r="J24" s="15"/>
      <c r="K24" s="16"/>
      <c r="O24" s="18"/>
      <c r="Q24" s="16"/>
      <c r="T24" s="17"/>
      <c r="AF24" s="8"/>
      <c r="AJ24" s="3"/>
      <c r="AK24" s="37"/>
      <c r="AL24" s="15"/>
      <c r="AM24" s="35"/>
      <c r="AN24" s="7"/>
      <c r="AO24" s="36"/>
      <c r="AQ24" s="15"/>
      <c r="AS24" s="8"/>
      <c r="AU24" s="8"/>
      <c r="AW24" s="8"/>
      <c r="AY24" s="8"/>
      <c r="BA24" s="20"/>
    </row>
    <row r="25" spans="1:53">
      <c r="A25" s="3">
        <v>13</v>
      </c>
      <c r="B25" s="26">
        <v>23700</v>
      </c>
      <c r="C25" s="15"/>
      <c r="D25" s="35">
        <f t="shared" si="5"/>
        <v>2015</v>
      </c>
      <c r="E25" s="7"/>
      <c r="F25" s="36">
        <f t="shared" si="1"/>
        <v>3437</v>
      </c>
      <c r="G25" s="36"/>
      <c r="H25" s="5">
        <f t="shared" si="0"/>
        <v>119</v>
      </c>
      <c r="I25" s="15">
        <f t="shared" si="2"/>
        <v>29271</v>
      </c>
      <c r="J25" s="15"/>
      <c r="K25" s="16"/>
      <c r="O25" s="18"/>
      <c r="Q25" s="16"/>
      <c r="T25" s="17"/>
      <c r="AF25" s="8"/>
      <c r="AJ25" s="3"/>
      <c r="AK25" s="37"/>
      <c r="AL25" s="15"/>
      <c r="AM25" s="35"/>
      <c r="AN25" s="7"/>
      <c r="AO25" s="36"/>
      <c r="AQ25" s="15"/>
      <c r="AS25" s="8"/>
      <c r="AU25" s="8"/>
      <c r="AW25" s="8"/>
      <c r="AY25" s="8"/>
      <c r="BA25" s="20"/>
    </row>
    <row r="26" spans="1:53">
      <c r="A26" s="3">
        <v>14</v>
      </c>
      <c r="B26" s="26">
        <v>24248</v>
      </c>
      <c r="C26" s="15"/>
      <c r="D26" s="35">
        <f t="shared" si="5"/>
        <v>2090</v>
      </c>
      <c r="E26" s="7"/>
      <c r="F26" s="36">
        <f t="shared" si="1"/>
        <v>3516</v>
      </c>
      <c r="G26" s="36"/>
      <c r="H26" s="5">
        <f t="shared" si="0"/>
        <v>121</v>
      </c>
      <c r="I26" s="15">
        <f t="shared" si="2"/>
        <v>29975</v>
      </c>
      <c r="J26" s="15"/>
      <c r="K26" s="16"/>
      <c r="O26" s="18"/>
      <c r="Q26" s="16"/>
      <c r="T26" s="17"/>
      <c r="Y26" s="15"/>
      <c r="AF26" s="8"/>
      <c r="AJ26" s="3"/>
      <c r="AK26" s="37"/>
      <c r="AL26" s="15"/>
      <c r="AM26" s="35"/>
      <c r="AN26" s="7"/>
      <c r="AO26" s="36"/>
      <c r="AQ26" s="15"/>
      <c r="AS26" s="8"/>
      <c r="AU26" s="8"/>
      <c r="AW26" s="8"/>
      <c r="AY26" s="8"/>
      <c r="BA26" s="20"/>
    </row>
    <row r="27" spans="1:53">
      <c r="A27" s="3">
        <v>15</v>
      </c>
      <c r="B27" s="26">
        <v>24533</v>
      </c>
      <c r="C27" s="15"/>
      <c r="D27" s="35">
        <f t="shared" si="5"/>
        <v>2130</v>
      </c>
      <c r="E27" s="7"/>
      <c r="F27" s="36">
        <f t="shared" si="1"/>
        <v>3557</v>
      </c>
      <c r="G27" s="36"/>
      <c r="H27" s="5">
        <f t="shared" si="0"/>
        <v>123</v>
      </c>
      <c r="I27" s="15">
        <f t="shared" si="2"/>
        <v>30343</v>
      </c>
      <c r="J27" s="15"/>
      <c r="K27" s="16" t="s">
        <v>12</v>
      </c>
      <c r="O27" s="18" t="s">
        <v>12</v>
      </c>
      <c r="Q27" s="16" t="s">
        <v>12</v>
      </c>
      <c r="T27" s="17"/>
      <c r="AF27" s="8"/>
      <c r="AJ27" s="3"/>
      <c r="AK27" s="37"/>
      <c r="AL27" s="15"/>
      <c r="AM27" s="35"/>
      <c r="AN27" s="7"/>
      <c r="AO27" s="36"/>
      <c r="AQ27" s="15"/>
      <c r="AS27" s="8"/>
      <c r="AU27" s="8"/>
      <c r="AW27" s="8"/>
      <c r="AY27" s="8"/>
      <c r="BA27" s="20"/>
    </row>
    <row r="28" spans="1:53">
      <c r="A28" s="3">
        <v>16</v>
      </c>
      <c r="B28" s="26">
        <v>25138</v>
      </c>
      <c r="C28" s="15"/>
      <c r="D28" s="35">
        <f t="shared" si="5"/>
        <v>2213</v>
      </c>
      <c r="E28" s="7"/>
      <c r="F28" s="36">
        <f t="shared" si="1"/>
        <v>3645</v>
      </c>
      <c r="G28" s="36"/>
      <c r="H28" s="5">
        <f t="shared" si="0"/>
        <v>126</v>
      </c>
      <c r="I28" s="15">
        <f t="shared" si="2"/>
        <v>31122</v>
      </c>
      <c r="J28" s="15"/>
      <c r="K28" s="16"/>
      <c r="O28" s="18"/>
      <c r="Q28" s="16"/>
      <c r="T28" s="17"/>
      <c r="AF28" s="8"/>
      <c r="AJ28" s="3"/>
      <c r="AK28" s="37"/>
      <c r="AL28" s="15"/>
      <c r="AM28" s="35"/>
      <c r="AN28" s="7"/>
      <c r="AO28" s="36"/>
      <c r="AQ28" s="15"/>
      <c r="AS28" s="8"/>
      <c r="AU28" s="8"/>
      <c r="AW28" s="8"/>
      <c r="AY28" s="8"/>
      <c r="BA28" s="20"/>
    </row>
    <row r="29" spans="1:53">
      <c r="A29" s="3">
        <v>17</v>
      </c>
      <c r="B29" s="26">
        <v>25742</v>
      </c>
      <c r="C29" s="15"/>
      <c r="D29" s="35">
        <f t="shared" si="5"/>
        <v>2297</v>
      </c>
      <c r="E29" s="7"/>
      <c r="F29" s="36">
        <f t="shared" si="1"/>
        <v>3733</v>
      </c>
      <c r="G29" s="36"/>
      <c r="H29" s="5">
        <f t="shared" si="0"/>
        <v>129</v>
      </c>
      <c r="I29" s="15">
        <f t="shared" si="2"/>
        <v>31901</v>
      </c>
      <c r="J29" s="15"/>
      <c r="K29" s="16" t="s">
        <v>1</v>
      </c>
      <c r="O29" s="18" t="s">
        <v>1</v>
      </c>
      <c r="Q29" s="16" t="s">
        <v>1</v>
      </c>
      <c r="T29" s="17"/>
      <c r="AF29" s="8"/>
      <c r="AJ29" s="3"/>
      <c r="AK29" s="37"/>
      <c r="AL29" s="15"/>
      <c r="AM29" s="35"/>
      <c r="AN29" s="7"/>
      <c r="AO29" s="36"/>
      <c r="AQ29" s="15"/>
      <c r="AS29" s="8"/>
      <c r="AU29" s="8"/>
      <c r="AW29" s="8"/>
      <c r="AY29" s="8"/>
      <c r="BA29" s="20"/>
    </row>
    <row r="30" spans="1:53">
      <c r="A30" s="3">
        <v>18</v>
      </c>
      <c r="B30" s="26">
        <v>26444</v>
      </c>
      <c r="C30" s="15"/>
      <c r="D30" s="35">
        <f t="shared" si="5"/>
        <v>2393</v>
      </c>
      <c r="E30" s="7"/>
      <c r="F30" s="36">
        <f t="shared" si="1"/>
        <v>3834</v>
      </c>
      <c r="G30" s="36"/>
      <c r="H30" s="5">
        <f t="shared" si="0"/>
        <v>132</v>
      </c>
      <c r="I30" s="15">
        <f t="shared" si="2"/>
        <v>32803</v>
      </c>
      <c r="J30" s="15"/>
      <c r="K30" s="16" t="s">
        <v>1</v>
      </c>
      <c r="O30" s="18" t="s">
        <v>1</v>
      </c>
      <c r="Q30" s="16" t="s">
        <v>1</v>
      </c>
      <c r="T30" s="17"/>
      <c r="AF30" s="8"/>
      <c r="AJ30" s="3"/>
      <c r="AK30" s="37"/>
      <c r="AL30" s="15"/>
      <c r="AM30" s="35"/>
      <c r="AN30" s="7"/>
      <c r="AO30" s="36"/>
      <c r="AQ30" s="15"/>
      <c r="AS30" s="8"/>
      <c r="AU30" s="8"/>
      <c r="AW30" s="8"/>
      <c r="AY30" s="8"/>
      <c r="BA30" s="20"/>
    </row>
    <row r="31" spans="1:53">
      <c r="C31" s="15"/>
      <c r="D31" s="35"/>
      <c r="E31" s="7"/>
      <c r="F31" s="36"/>
      <c r="G31" s="36"/>
      <c r="H31" s="5"/>
      <c r="I31" s="15"/>
      <c r="J31" s="15"/>
      <c r="T31" s="17"/>
      <c r="AF31" s="8"/>
    </row>
    <row r="32" spans="1:53">
      <c r="A32" s="3">
        <v>17</v>
      </c>
      <c r="B32" s="26">
        <v>25742</v>
      </c>
      <c r="C32" s="15"/>
      <c r="D32" s="35">
        <f t="shared" ref="D32:D39" si="6">(B32-9100)*13.8/100</f>
        <v>2297</v>
      </c>
      <c r="E32" s="7"/>
      <c r="F32" s="36">
        <f t="shared" si="1"/>
        <v>3733</v>
      </c>
      <c r="G32" s="36"/>
      <c r="H32" s="5">
        <f t="shared" si="0"/>
        <v>129</v>
      </c>
      <c r="I32" s="15">
        <f t="shared" si="2"/>
        <v>31901</v>
      </c>
      <c r="J32" s="15"/>
      <c r="K32" s="16"/>
      <c r="O32" s="18"/>
      <c r="T32" s="17"/>
      <c r="AA32" s="21"/>
      <c r="AB32" s="21"/>
      <c r="AF32" s="8"/>
    </row>
    <row r="33" spans="1:32">
      <c r="A33" s="3">
        <v>18</v>
      </c>
      <c r="B33" s="26">
        <v>26444</v>
      </c>
      <c r="C33" s="15"/>
      <c r="D33" s="35">
        <f t="shared" si="6"/>
        <v>2393</v>
      </c>
      <c r="E33" s="7"/>
      <c r="F33" s="36">
        <f t="shared" si="1"/>
        <v>3834</v>
      </c>
      <c r="G33" s="36"/>
      <c r="H33" s="5">
        <f t="shared" si="0"/>
        <v>132</v>
      </c>
      <c r="I33" s="15">
        <f t="shared" si="2"/>
        <v>32803</v>
      </c>
      <c r="J33" s="15"/>
      <c r="K33" s="16"/>
      <c r="O33" s="18"/>
      <c r="T33" s="17"/>
      <c r="AF33" s="8"/>
    </row>
    <row r="34" spans="1:32">
      <c r="A34" s="3">
        <v>19</v>
      </c>
      <c r="B34" s="26">
        <v>27181</v>
      </c>
      <c r="C34" s="15"/>
      <c r="D34" s="35">
        <f t="shared" si="6"/>
        <v>2495</v>
      </c>
      <c r="E34" s="7"/>
      <c r="F34" s="36">
        <f t="shared" si="1"/>
        <v>3941</v>
      </c>
      <c r="G34" s="36"/>
      <c r="H34" s="5">
        <f t="shared" si="0"/>
        <v>136</v>
      </c>
      <c r="I34" s="15">
        <f t="shared" si="2"/>
        <v>33753</v>
      </c>
      <c r="J34" s="15"/>
      <c r="K34" s="16"/>
      <c r="O34" s="18"/>
      <c r="T34" s="17"/>
      <c r="AF34" s="8"/>
    </row>
    <row r="35" spans="1:32">
      <c r="A35" s="3">
        <v>20</v>
      </c>
      <c r="B35" s="26">
        <v>27979</v>
      </c>
      <c r="C35" s="15"/>
      <c r="D35" s="35">
        <f t="shared" si="6"/>
        <v>2605</v>
      </c>
      <c r="E35" s="7"/>
      <c r="F35" s="36">
        <f t="shared" si="1"/>
        <v>4057</v>
      </c>
      <c r="G35" s="36"/>
      <c r="H35" s="5">
        <f t="shared" si="0"/>
        <v>140</v>
      </c>
      <c r="I35" s="15">
        <f t="shared" si="2"/>
        <v>34781</v>
      </c>
      <c r="J35" s="15"/>
      <c r="K35" s="16" t="s">
        <v>13</v>
      </c>
      <c r="O35" s="18" t="s">
        <v>13</v>
      </c>
      <c r="T35" s="17"/>
      <c r="V35" s="8"/>
      <c r="X35" s="8"/>
      <c r="Y35" s="8"/>
      <c r="AA35" s="8"/>
      <c r="AB35" s="22"/>
      <c r="AF35" s="8"/>
    </row>
    <row r="36" spans="1:32">
      <c r="A36" s="3">
        <v>21</v>
      </c>
      <c r="B36" s="26">
        <v>28759</v>
      </c>
      <c r="C36" s="15"/>
      <c r="D36" s="35">
        <f t="shared" si="6"/>
        <v>2713</v>
      </c>
      <c r="E36" s="7"/>
      <c r="F36" s="36">
        <f t="shared" si="1"/>
        <v>4170</v>
      </c>
      <c r="G36" s="36"/>
      <c r="H36" s="5">
        <f t="shared" si="0"/>
        <v>144</v>
      </c>
      <c r="I36" s="15">
        <f t="shared" si="2"/>
        <v>35786</v>
      </c>
      <c r="J36" s="15"/>
      <c r="K36" s="16"/>
      <c r="O36" s="18"/>
      <c r="T36" s="17"/>
      <c r="AF36" s="8"/>
    </row>
    <row r="37" spans="1:32">
      <c r="A37" s="3">
        <v>22</v>
      </c>
      <c r="B37" s="26">
        <v>29605</v>
      </c>
      <c r="C37" s="15"/>
      <c r="D37" s="35">
        <f t="shared" si="6"/>
        <v>2830</v>
      </c>
      <c r="E37" s="7"/>
      <c r="F37" s="36">
        <f t="shared" si="1"/>
        <v>4293</v>
      </c>
      <c r="G37" s="36"/>
      <c r="H37" s="5">
        <f t="shared" si="0"/>
        <v>148</v>
      </c>
      <c r="I37" s="15">
        <f t="shared" si="2"/>
        <v>36876</v>
      </c>
      <c r="J37" s="15"/>
      <c r="K37" s="16" t="s">
        <v>1</v>
      </c>
      <c r="O37" s="18" t="s">
        <v>1</v>
      </c>
      <c r="T37" s="17"/>
      <c r="AF37" s="8"/>
    </row>
    <row r="38" spans="1:32">
      <c r="A38" s="3">
        <v>23</v>
      </c>
      <c r="B38" s="26">
        <v>30487</v>
      </c>
      <c r="C38" s="15"/>
      <c r="D38" s="35">
        <f t="shared" si="6"/>
        <v>2951</v>
      </c>
      <c r="E38" s="7"/>
      <c r="F38" s="36">
        <f t="shared" si="1"/>
        <v>4421</v>
      </c>
      <c r="G38" s="36"/>
      <c r="H38" s="5">
        <f t="shared" si="0"/>
        <v>152</v>
      </c>
      <c r="I38" s="15">
        <f t="shared" si="2"/>
        <v>38011</v>
      </c>
      <c r="J38" s="15"/>
      <c r="K38" s="16" t="s">
        <v>1</v>
      </c>
      <c r="O38" s="18" t="s">
        <v>1</v>
      </c>
      <c r="T38" s="17"/>
      <c r="AF38" s="8"/>
    </row>
    <row r="39" spans="1:32">
      <c r="A39" s="3">
        <v>24</v>
      </c>
      <c r="B39" s="26">
        <v>31396</v>
      </c>
      <c r="C39" s="15"/>
      <c r="D39" s="35">
        <f t="shared" si="6"/>
        <v>3077</v>
      </c>
      <c r="E39" s="7"/>
      <c r="F39" s="36">
        <f t="shared" si="1"/>
        <v>4552</v>
      </c>
      <c r="G39" s="36"/>
      <c r="H39" s="5">
        <f t="shared" si="0"/>
        <v>157</v>
      </c>
      <c r="I39" s="15">
        <f t="shared" si="2"/>
        <v>39182</v>
      </c>
      <c r="J39" s="15"/>
      <c r="K39" s="16" t="s">
        <v>1</v>
      </c>
      <c r="O39" s="18" t="s">
        <v>1</v>
      </c>
      <c r="T39" s="17"/>
      <c r="AF39" s="8"/>
    </row>
    <row r="40" spans="1:32">
      <c r="C40" s="15"/>
      <c r="D40" s="38"/>
      <c r="E40" s="7"/>
      <c r="F40" s="36"/>
      <c r="G40" s="36"/>
      <c r="H40" s="5"/>
      <c r="I40" s="15"/>
      <c r="J40" s="15"/>
      <c r="T40" s="17"/>
      <c r="X40" s="8"/>
      <c r="AF40" s="8"/>
    </row>
    <row r="41" spans="1:32">
      <c r="A41" s="3">
        <v>24</v>
      </c>
      <c r="B41" s="26">
        <v>31396</v>
      </c>
      <c r="C41" s="15"/>
      <c r="D41" s="35">
        <f t="shared" ref="D41:D48" si="7">(B41-9100)*13.8/100</f>
        <v>3077</v>
      </c>
      <c r="E41" s="7"/>
      <c r="F41" s="36">
        <f t="shared" si="1"/>
        <v>4552</v>
      </c>
      <c r="G41" s="36"/>
      <c r="H41" s="5">
        <f t="shared" si="0"/>
        <v>157</v>
      </c>
      <c r="I41" s="15">
        <f t="shared" si="2"/>
        <v>39182</v>
      </c>
      <c r="J41" s="15"/>
      <c r="K41" s="16"/>
      <c r="M41" s="23"/>
      <c r="N41" s="24"/>
      <c r="O41" s="18"/>
      <c r="P41" s="24"/>
      <c r="T41" s="17"/>
      <c r="AF41" s="8"/>
    </row>
    <row r="42" spans="1:32">
      <c r="A42" s="3">
        <v>25</v>
      </c>
      <c r="B42" s="26">
        <v>32332</v>
      </c>
      <c r="C42" s="15"/>
      <c r="D42" s="35">
        <f t="shared" si="7"/>
        <v>3206</v>
      </c>
      <c r="E42" s="7"/>
      <c r="F42" s="36">
        <f t="shared" si="1"/>
        <v>4688</v>
      </c>
      <c r="G42" s="36"/>
      <c r="H42" s="5">
        <f t="shared" si="0"/>
        <v>162</v>
      </c>
      <c r="I42" s="15">
        <f t="shared" si="2"/>
        <v>40388</v>
      </c>
      <c r="J42" s="15"/>
      <c r="K42" s="16"/>
      <c r="M42" s="23"/>
      <c r="N42" s="24"/>
      <c r="O42" s="18"/>
      <c r="P42" s="24"/>
      <c r="T42" s="17"/>
      <c r="Y42" s="8"/>
      <c r="AF42" s="8"/>
    </row>
    <row r="43" spans="1:32">
      <c r="A43" s="3">
        <v>26</v>
      </c>
      <c r="B43" s="26">
        <v>32982</v>
      </c>
      <c r="C43" s="15"/>
      <c r="D43" s="35">
        <f t="shared" si="7"/>
        <v>3296</v>
      </c>
      <c r="E43" s="7"/>
      <c r="F43" s="36">
        <f t="shared" si="1"/>
        <v>4782</v>
      </c>
      <c r="G43" s="36"/>
      <c r="H43" s="5">
        <f t="shared" si="0"/>
        <v>165</v>
      </c>
      <c r="I43" s="15">
        <f t="shared" si="2"/>
        <v>41225</v>
      </c>
      <c r="J43" s="15"/>
      <c r="K43" s="16"/>
      <c r="M43" s="23"/>
      <c r="N43" s="24"/>
      <c r="O43" s="18"/>
      <c r="P43" s="24"/>
      <c r="T43" s="17"/>
      <c r="AF43" s="8"/>
    </row>
    <row r="44" spans="1:32">
      <c r="A44" s="3">
        <v>27</v>
      </c>
      <c r="B44" s="26">
        <v>33966</v>
      </c>
      <c r="C44" s="15"/>
      <c r="D44" s="35">
        <f t="shared" si="7"/>
        <v>3432</v>
      </c>
      <c r="E44" s="7"/>
      <c r="F44" s="36">
        <f t="shared" si="1"/>
        <v>4925</v>
      </c>
      <c r="G44" s="36"/>
      <c r="H44" s="5">
        <f t="shared" si="0"/>
        <v>170</v>
      </c>
      <c r="I44" s="15">
        <f t="shared" si="2"/>
        <v>42493</v>
      </c>
      <c r="J44" s="15"/>
      <c r="K44" s="16" t="s">
        <v>14</v>
      </c>
      <c r="M44" s="23" t="s">
        <v>14</v>
      </c>
      <c r="N44" s="24" t="s">
        <v>14</v>
      </c>
      <c r="O44" s="18" t="s">
        <v>14</v>
      </c>
      <c r="P44" s="24" t="s">
        <v>14</v>
      </c>
      <c r="T44" s="17"/>
      <c r="Y44" s="15"/>
      <c r="AF44" s="8"/>
    </row>
    <row r="45" spans="1:32">
      <c r="A45" s="3">
        <v>28</v>
      </c>
      <c r="B45" s="26">
        <v>34980</v>
      </c>
      <c r="C45" s="15"/>
      <c r="D45" s="35">
        <f t="shared" si="7"/>
        <v>3571</v>
      </c>
      <c r="E45" s="7"/>
      <c r="F45" s="36">
        <f t="shared" si="1"/>
        <v>5072</v>
      </c>
      <c r="G45" s="36"/>
      <c r="H45" s="5">
        <f t="shared" si="0"/>
        <v>175</v>
      </c>
      <c r="I45" s="15">
        <f t="shared" si="2"/>
        <v>43798</v>
      </c>
      <c r="J45" s="15"/>
      <c r="K45" s="16"/>
      <c r="M45" s="23"/>
      <c r="N45" s="24"/>
      <c r="O45" s="18"/>
      <c r="P45" s="24"/>
      <c r="T45" s="17"/>
      <c r="AF45" s="8"/>
    </row>
    <row r="46" spans="1:32">
      <c r="A46" s="3">
        <v>29</v>
      </c>
      <c r="B46" s="26">
        <v>36024</v>
      </c>
      <c r="C46" s="15"/>
      <c r="D46" s="35">
        <f t="shared" si="7"/>
        <v>3716</v>
      </c>
      <c r="E46" s="7"/>
      <c r="F46" s="36">
        <f t="shared" si="1"/>
        <v>5223</v>
      </c>
      <c r="G46" s="36"/>
      <c r="H46" s="5">
        <f t="shared" si="0"/>
        <v>180</v>
      </c>
      <c r="I46" s="15">
        <f t="shared" si="2"/>
        <v>45143</v>
      </c>
      <c r="J46" s="15"/>
      <c r="K46" s="16" t="s">
        <v>1</v>
      </c>
      <c r="M46" s="23" t="s">
        <v>1</v>
      </c>
      <c r="N46" s="24" t="s">
        <v>1</v>
      </c>
      <c r="O46" s="18" t="s">
        <v>1</v>
      </c>
      <c r="P46" s="24" t="s">
        <v>1</v>
      </c>
      <c r="T46" s="17"/>
      <c r="AF46" s="8"/>
    </row>
    <row r="47" spans="1:32">
      <c r="A47" s="3">
        <v>30</v>
      </c>
      <c r="B47" s="26">
        <v>37099</v>
      </c>
      <c r="C47" s="15"/>
      <c r="D47" s="35">
        <f t="shared" si="7"/>
        <v>3864</v>
      </c>
      <c r="E47" s="7"/>
      <c r="F47" s="36">
        <f t="shared" si="1"/>
        <v>5379</v>
      </c>
      <c r="G47" s="36"/>
      <c r="H47" s="5">
        <f t="shared" si="0"/>
        <v>185</v>
      </c>
      <c r="I47" s="15">
        <f t="shared" si="2"/>
        <v>46527</v>
      </c>
      <c r="J47" s="15"/>
      <c r="K47" s="16" t="s">
        <v>1</v>
      </c>
      <c r="M47" s="23" t="s">
        <v>1</v>
      </c>
      <c r="N47" s="24" t="s">
        <v>1</v>
      </c>
      <c r="O47" s="18" t="s">
        <v>1</v>
      </c>
      <c r="P47" s="24" t="s">
        <v>1</v>
      </c>
      <c r="T47" s="17"/>
      <c r="AF47" s="8"/>
    </row>
    <row r="48" spans="1:32">
      <c r="A48" s="3">
        <v>31</v>
      </c>
      <c r="B48" s="26">
        <v>38205</v>
      </c>
      <c r="C48" s="15"/>
      <c r="D48" s="35">
        <f t="shared" si="7"/>
        <v>4016</v>
      </c>
      <c r="E48" s="7"/>
      <c r="F48" s="36">
        <f t="shared" si="1"/>
        <v>5540</v>
      </c>
      <c r="G48" s="36"/>
      <c r="H48" s="5">
        <f t="shared" si="0"/>
        <v>191</v>
      </c>
      <c r="I48" s="15">
        <f t="shared" si="2"/>
        <v>47952</v>
      </c>
      <c r="J48" s="15"/>
      <c r="K48" s="16" t="s">
        <v>1</v>
      </c>
      <c r="M48" s="23" t="s">
        <v>1</v>
      </c>
      <c r="N48" s="24" t="s">
        <v>1</v>
      </c>
      <c r="O48" s="18" t="s">
        <v>1</v>
      </c>
      <c r="P48" s="24" t="s">
        <v>1</v>
      </c>
      <c r="T48" s="17"/>
      <c r="AF48" s="8"/>
    </row>
    <row r="49" spans="1:32">
      <c r="C49" s="15"/>
      <c r="D49" s="35"/>
      <c r="E49" s="7"/>
      <c r="F49" s="36"/>
      <c r="G49" s="36"/>
      <c r="H49" s="5"/>
      <c r="I49" s="15"/>
      <c r="J49" s="15"/>
      <c r="T49" s="17"/>
      <c r="AF49" s="8"/>
    </row>
    <row r="50" spans="1:32">
      <c r="A50" s="3">
        <v>29</v>
      </c>
      <c r="B50" s="26">
        <v>36024</v>
      </c>
      <c r="C50" s="15"/>
      <c r="D50" s="35">
        <f t="shared" ref="D50:D60" si="8">(B50-9100)*13.8/100</f>
        <v>3716</v>
      </c>
      <c r="E50" s="7"/>
      <c r="F50" s="36">
        <f t="shared" si="1"/>
        <v>5223</v>
      </c>
      <c r="G50" s="36"/>
      <c r="H50" s="5">
        <f t="shared" si="0"/>
        <v>180</v>
      </c>
      <c r="I50" s="15">
        <f t="shared" si="2"/>
        <v>45143</v>
      </c>
      <c r="J50" s="15"/>
      <c r="K50" s="16"/>
      <c r="M50" s="23"/>
      <c r="N50" s="24"/>
      <c r="O50" s="18"/>
      <c r="P50" s="24"/>
      <c r="T50" s="17"/>
      <c r="AF50" s="8"/>
    </row>
    <row r="51" spans="1:32">
      <c r="A51" s="3">
        <v>30</v>
      </c>
      <c r="B51" s="26">
        <v>37099</v>
      </c>
      <c r="C51" s="15"/>
      <c r="D51" s="35">
        <f t="shared" si="8"/>
        <v>3864</v>
      </c>
      <c r="E51" s="7"/>
      <c r="F51" s="36">
        <f t="shared" si="1"/>
        <v>5379</v>
      </c>
      <c r="G51" s="36"/>
      <c r="H51" s="5">
        <f t="shared" si="0"/>
        <v>185</v>
      </c>
      <c r="I51" s="15">
        <f t="shared" si="2"/>
        <v>46527</v>
      </c>
      <c r="J51" s="15"/>
      <c r="K51" s="16"/>
      <c r="M51" s="23"/>
      <c r="N51" s="24"/>
      <c r="O51" s="18"/>
      <c r="P51" s="24"/>
      <c r="T51" s="17"/>
      <c r="AF51" s="8"/>
    </row>
    <row r="52" spans="1:32">
      <c r="A52" s="3">
        <v>31</v>
      </c>
      <c r="B52" s="26">
        <v>38205</v>
      </c>
      <c r="C52" s="15"/>
      <c r="D52" s="35">
        <f t="shared" si="8"/>
        <v>4016</v>
      </c>
      <c r="E52" s="7"/>
      <c r="F52" s="36">
        <f t="shared" si="1"/>
        <v>5540</v>
      </c>
      <c r="G52" s="36"/>
      <c r="H52" s="5">
        <f t="shared" si="0"/>
        <v>191</v>
      </c>
      <c r="I52" s="15">
        <f t="shared" si="2"/>
        <v>47952</v>
      </c>
      <c r="J52" s="15"/>
      <c r="K52" s="16"/>
      <c r="M52" s="23"/>
      <c r="N52" s="24"/>
      <c r="O52" s="18"/>
      <c r="P52" s="24"/>
      <c r="T52" s="17"/>
      <c r="AF52" s="8"/>
    </row>
    <row r="53" spans="1:32">
      <c r="A53" s="3">
        <v>32</v>
      </c>
      <c r="B53" s="26">
        <v>39347</v>
      </c>
      <c r="C53" s="15"/>
      <c r="D53" s="35">
        <f t="shared" si="8"/>
        <v>4174</v>
      </c>
      <c r="E53" s="7"/>
      <c r="F53" s="36">
        <f t="shared" si="1"/>
        <v>5705</v>
      </c>
      <c r="G53" s="36"/>
      <c r="H53" s="5">
        <f t="shared" si="0"/>
        <v>197</v>
      </c>
      <c r="I53" s="15">
        <f t="shared" si="2"/>
        <v>49423</v>
      </c>
      <c r="J53" s="15"/>
      <c r="K53" s="16"/>
      <c r="M53" s="23"/>
      <c r="N53" s="24"/>
      <c r="O53" s="18"/>
      <c r="P53" s="24"/>
      <c r="T53" s="17"/>
      <c r="AF53" s="8"/>
    </row>
    <row r="54" spans="1:32">
      <c r="A54" s="3">
        <v>33</v>
      </c>
      <c r="B54" s="26">
        <v>40521</v>
      </c>
      <c r="C54" s="15"/>
      <c r="D54" s="35">
        <f t="shared" si="8"/>
        <v>4336</v>
      </c>
      <c r="E54" s="7"/>
      <c r="F54" s="36">
        <f t="shared" si="1"/>
        <v>5876</v>
      </c>
      <c r="G54" s="36"/>
      <c r="H54" s="5">
        <f t="shared" si="0"/>
        <v>203</v>
      </c>
      <c r="I54" s="15">
        <f t="shared" si="2"/>
        <v>50936</v>
      </c>
      <c r="J54" s="15"/>
      <c r="K54" s="16"/>
      <c r="L54" s="24"/>
      <c r="M54" s="23"/>
      <c r="N54" s="24"/>
      <c r="O54" s="18"/>
      <c r="P54" s="24"/>
      <c r="T54" s="17"/>
      <c r="AF54" s="8"/>
    </row>
    <row r="55" spans="1:32">
      <c r="A55" s="3">
        <v>34</v>
      </c>
      <c r="B55" s="26">
        <v>41732</v>
      </c>
      <c r="C55" s="15"/>
      <c r="D55" s="35">
        <f t="shared" si="8"/>
        <v>4503</v>
      </c>
      <c r="E55" s="7"/>
      <c r="F55" s="36">
        <f t="shared" si="1"/>
        <v>6051</v>
      </c>
      <c r="G55" s="36"/>
      <c r="H55" s="5">
        <f t="shared" si="0"/>
        <v>209</v>
      </c>
      <c r="I55" s="15">
        <f t="shared" si="2"/>
        <v>52495</v>
      </c>
      <c r="J55" s="15"/>
      <c r="K55" s="16" t="s">
        <v>15</v>
      </c>
      <c r="L55" s="24" t="s">
        <v>15</v>
      </c>
      <c r="M55" s="23" t="s">
        <v>15</v>
      </c>
      <c r="N55" s="24" t="s">
        <v>15</v>
      </c>
      <c r="O55" s="18" t="s">
        <v>15</v>
      </c>
      <c r="P55" s="24" t="s">
        <v>15</v>
      </c>
      <c r="T55" s="17"/>
      <c r="AF55" s="8"/>
    </row>
    <row r="56" spans="1:32">
      <c r="A56" s="3">
        <v>35</v>
      </c>
      <c r="B56" s="26">
        <v>42978</v>
      </c>
      <c r="C56" s="15"/>
      <c r="D56" s="35">
        <f t="shared" si="8"/>
        <v>4675</v>
      </c>
      <c r="E56" s="7"/>
      <c r="F56" s="36">
        <f t="shared" si="1"/>
        <v>6232</v>
      </c>
      <c r="G56" s="36"/>
      <c r="H56" s="5">
        <f t="shared" si="0"/>
        <v>215</v>
      </c>
      <c r="I56" s="15">
        <f t="shared" si="2"/>
        <v>54100</v>
      </c>
      <c r="J56" s="15"/>
      <c r="K56" s="16"/>
      <c r="L56" s="24"/>
      <c r="M56" s="23"/>
      <c r="N56" s="24"/>
      <c r="O56" s="18"/>
      <c r="P56" s="24"/>
      <c r="T56" s="17"/>
      <c r="AF56" s="8"/>
    </row>
    <row r="57" spans="1:32">
      <c r="A57" s="3">
        <v>36</v>
      </c>
      <c r="B57" s="26">
        <v>44263</v>
      </c>
      <c r="C57" s="15"/>
      <c r="D57" s="35">
        <f t="shared" si="8"/>
        <v>4852</v>
      </c>
      <c r="E57" s="7"/>
      <c r="F57" s="36">
        <f t="shared" si="1"/>
        <v>6418</v>
      </c>
      <c r="G57" s="36"/>
      <c r="H57" s="5">
        <f t="shared" si="0"/>
        <v>221</v>
      </c>
      <c r="I57" s="15">
        <f t="shared" si="2"/>
        <v>55754</v>
      </c>
      <c r="J57" s="15"/>
      <c r="K57" s="16"/>
      <c r="L57" s="24"/>
      <c r="M57" s="23"/>
      <c r="N57" s="24"/>
      <c r="O57" s="18"/>
      <c r="P57" s="24"/>
      <c r="T57" s="17"/>
      <c r="AF57" s="8"/>
    </row>
    <row r="58" spans="1:32">
      <c r="A58" s="3">
        <v>37</v>
      </c>
      <c r="B58" s="26">
        <v>45585</v>
      </c>
      <c r="C58" s="15"/>
      <c r="D58" s="35">
        <f t="shared" si="8"/>
        <v>5035</v>
      </c>
      <c r="E58" s="7"/>
      <c r="F58" s="36">
        <f t="shared" si="1"/>
        <v>6610</v>
      </c>
      <c r="G58" s="36"/>
      <c r="H58" s="5">
        <f t="shared" si="0"/>
        <v>228</v>
      </c>
      <c r="I58" s="15">
        <f t="shared" si="2"/>
        <v>57458</v>
      </c>
      <c r="J58" s="15"/>
      <c r="K58" s="16" t="s">
        <v>1</v>
      </c>
      <c r="L58" s="24" t="s">
        <v>1</v>
      </c>
      <c r="M58" s="23" t="s">
        <v>1</v>
      </c>
      <c r="N58" s="24" t="s">
        <v>1</v>
      </c>
      <c r="O58" s="18" t="s">
        <v>1</v>
      </c>
      <c r="P58" s="24" t="s">
        <v>1</v>
      </c>
      <c r="T58" s="17"/>
      <c r="AF58" s="8"/>
    </row>
    <row r="59" spans="1:32">
      <c r="A59" s="3">
        <v>38</v>
      </c>
      <c r="B59" s="26">
        <v>46974</v>
      </c>
      <c r="C59" s="15"/>
      <c r="D59" s="35">
        <f t="shared" si="8"/>
        <v>5227</v>
      </c>
      <c r="E59" s="7"/>
      <c r="F59" s="36">
        <f t="shared" si="1"/>
        <v>6811</v>
      </c>
      <c r="G59" s="36"/>
      <c r="H59" s="5">
        <f t="shared" si="0"/>
        <v>235</v>
      </c>
      <c r="I59" s="15">
        <f t="shared" si="2"/>
        <v>59247</v>
      </c>
      <c r="J59" s="15"/>
      <c r="K59" s="16" t="s">
        <v>1</v>
      </c>
      <c r="L59" s="24" t="s">
        <v>1</v>
      </c>
      <c r="M59" s="23" t="s">
        <v>1</v>
      </c>
      <c r="N59" s="24" t="s">
        <v>1</v>
      </c>
      <c r="O59" s="18" t="s">
        <v>1</v>
      </c>
      <c r="P59" s="24" t="s">
        <v>1</v>
      </c>
      <c r="T59" s="17"/>
      <c r="AF59" s="8"/>
    </row>
    <row r="60" spans="1:32">
      <c r="A60" s="3">
        <v>39</v>
      </c>
      <c r="B60" s="26">
        <v>48350</v>
      </c>
      <c r="C60" s="15"/>
      <c r="D60" s="35">
        <f t="shared" si="8"/>
        <v>5417</v>
      </c>
      <c r="E60" s="7"/>
      <c r="F60" s="36">
        <f t="shared" si="1"/>
        <v>7011</v>
      </c>
      <c r="G60" s="36"/>
      <c r="H60" s="5">
        <f t="shared" si="0"/>
        <v>242</v>
      </c>
      <c r="I60" s="15">
        <f t="shared" si="2"/>
        <v>61020</v>
      </c>
      <c r="J60" s="15"/>
      <c r="K60" s="16" t="s">
        <v>1</v>
      </c>
      <c r="L60" s="24" t="s">
        <v>1</v>
      </c>
      <c r="M60" s="23" t="s">
        <v>1</v>
      </c>
      <c r="N60" s="24" t="s">
        <v>1</v>
      </c>
      <c r="O60" s="18" t="s">
        <v>1</v>
      </c>
      <c r="P60" s="24" t="s">
        <v>1</v>
      </c>
      <c r="T60" s="17"/>
      <c r="AF60" s="8"/>
    </row>
    <row r="61" spans="1:32">
      <c r="C61" s="15"/>
      <c r="D61" s="38"/>
      <c r="E61" s="7"/>
      <c r="F61" s="36"/>
      <c r="G61" s="36"/>
      <c r="H61" s="5"/>
      <c r="I61" s="15"/>
      <c r="J61" s="15"/>
      <c r="M61" s="14"/>
      <c r="T61" s="17"/>
      <c r="AF61" s="8"/>
    </row>
    <row r="62" spans="1:32">
      <c r="A62" s="3">
        <v>37</v>
      </c>
      <c r="B62" s="26">
        <v>45585</v>
      </c>
      <c r="C62" s="15"/>
      <c r="D62" s="35">
        <f t="shared" ref="D62:D72" si="9">(B62-9100)*13.8/100</f>
        <v>5035</v>
      </c>
      <c r="E62" s="7"/>
      <c r="F62" s="36">
        <f t="shared" si="1"/>
        <v>6610</v>
      </c>
      <c r="G62" s="36"/>
      <c r="H62" s="5">
        <f t="shared" si="0"/>
        <v>228</v>
      </c>
      <c r="I62" s="15">
        <f t="shared" si="2"/>
        <v>57458</v>
      </c>
      <c r="J62" s="15"/>
      <c r="K62" s="16"/>
      <c r="L62" s="24"/>
      <c r="M62" s="23"/>
      <c r="N62" s="24"/>
      <c r="O62" s="18"/>
      <c r="P62" s="24"/>
      <c r="T62" s="17"/>
      <c r="AF62" s="8"/>
    </row>
    <row r="63" spans="1:32">
      <c r="A63" s="3">
        <v>38</v>
      </c>
      <c r="B63" s="26">
        <v>46974</v>
      </c>
      <c r="C63" s="15"/>
      <c r="D63" s="35">
        <f t="shared" si="9"/>
        <v>5227</v>
      </c>
      <c r="E63" s="7"/>
      <c r="F63" s="36">
        <f t="shared" si="1"/>
        <v>6811</v>
      </c>
      <c r="G63" s="36"/>
      <c r="H63" s="5">
        <f t="shared" si="0"/>
        <v>235</v>
      </c>
      <c r="I63" s="15">
        <f t="shared" si="2"/>
        <v>59247</v>
      </c>
      <c r="J63" s="15"/>
      <c r="K63" s="16"/>
      <c r="L63" s="24"/>
      <c r="M63" s="23"/>
      <c r="N63" s="24"/>
      <c r="O63" s="18"/>
      <c r="P63" s="24"/>
      <c r="T63" s="17"/>
      <c r="AF63" s="8"/>
    </row>
    <row r="64" spans="1:32">
      <c r="A64" s="3">
        <v>39</v>
      </c>
      <c r="B64" s="26">
        <v>48350</v>
      </c>
      <c r="C64" s="15"/>
      <c r="D64" s="35">
        <f t="shared" si="9"/>
        <v>5417</v>
      </c>
      <c r="E64" s="7"/>
      <c r="F64" s="36">
        <f t="shared" si="1"/>
        <v>7011</v>
      </c>
      <c r="G64" s="36"/>
      <c r="H64" s="5">
        <f t="shared" si="0"/>
        <v>242</v>
      </c>
      <c r="I64" s="15">
        <f t="shared" si="2"/>
        <v>61020</v>
      </c>
      <c r="J64" s="15"/>
      <c r="K64" s="16"/>
      <c r="L64" s="24"/>
      <c r="M64" s="23"/>
      <c r="N64" s="24"/>
      <c r="O64" s="18"/>
      <c r="P64" s="24"/>
      <c r="T64" s="17"/>
      <c r="AF64" s="8"/>
    </row>
    <row r="65" spans="1:32">
      <c r="A65" s="3">
        <v>40</v>
      </c>
      <c r="B65" s="26">
        <v>49794</v>
      </c>
      <c r="C65" s="15"/>
      <c r="D65" s="35">
        <f t="shared" si="9"/>
        <v>5616</v>
      </c>
      <c r="E65" s="7"/>
      <c r="F65" s="36">
        <f t="shared" si="1"/>
        <v>7220</v>
      </c>
      <c r="G65" s="36"/>
      <c r="H65" s="5">
        <f t="shared" si="0"/>
        <v>249</v>
      </c>
      <c r="I65" s="15">
        <f t="shared" si="2"/>
        <v>62879</v>
      </c>
      <c r="J65" s="15"/>
      <c r="K65" s="16"/>
      <c r="L65" s="24"/>
      <c r="M65" s="23"/>
      <c r="N65" s="24"/>
      <c r="O65" s="18"/>
      <c r="P65" s="24"/>
      <c r="T65" s="17"/>
      <c r="AF65" s="8"/>
    </row>
    <row r="66" spans="1:32">
      <c r="A66" s="3">
        <v>41</v>
      </c>
      <c r="B66" s="26">
        <v>51283</v>
      </c>
      <c r="C66" s="15"/>
      <c r="D66" s="35">
        <f t="shared" si="9"/>
        <v>5821</v>
      </c>
      <c r="E66" s="7"/>
      <c r="F66" s="36">
        <f t="shared" si="1"/>
        <v>7436</v>
      </c>
      <c r="G66" s="36"/>
      <c r="H66" s="5">
        <f t="shared" si="0"/>
        <v>256</v>
      </c>
      <c r="I66" s="15">
        <f t="shared" si="2"/>
        <v>64796</v>
      </c>
      <c r="J66" s="15"/>
      <c r="K66" s="16" t="s">
        <v>16</v>
      </c>
      <c r="L66" s="24" t="s">
        <v>16</v>
      </c>
      <c r="M66" s="23" t="s">
        <v>16</v>
      </c>
      <c r="N66" s="24" t="s">
        <v>16</v>
      </c>
      <c r="O66" s="18" t="s">
        <v>16</v>
      </c>
      <c r="P66" s="24" t="s">
        <v>16</v>
      </c>
      <c r="T66" s="17"/>
      <c r="AF66" s="8"/>
    </row>
    <row r="67" spans="1:32">
      <c r="A67" s="3">
        <v>42</v>
      </c>
      <c r="B67" s="26">
        <v>52815</v>
      </c>
      <c r="C67" s="15"/>
      <c r="D67" s="35">
        <f t="shared" si="9"/>
        <v>6033</v>
      </c>
      <c r="E67" s="7"/>
      <c r="F67" s="36">
        <f t="shared" si="1"/>
        <v>7658</v>
      </c>
      <c r="G67" s="36"/>
      <c r="H67" s="5">
        <f t="shared" si="0"/>
        <v>264</v>
      </c>
      <c r="I67" s="15">
        <f t="shared" si="2"/>
        <v>66770</v>
      </c>
      <c r="J67" s="15"/>
      <c r="K67" s="16"/>
      <c r="L67" s="24"/>
      <c r="M67" s="23"/>
      <c r="N67" s="24"/>
      <c r="O67" s="18"/>
      <c r="P67" s="24"/>
      <c r="T67" s="17"/>
      <c r="AF67" s="8"/>
    </row>
    <row r="68" spans="1:32">
      <c r="A68" s="3">
        <v>43</v>
      </c>
      <c r="B68" s="26">
        <v>54395</v>
      </c>
      <c r="C68" s="15"/>
      <c r="D68" s="35">
        <f t="shared" si="9"/>
        <v>6251</v>
      </c>
      <c r="E68" s="7"/>
      <c r="F68" s="36">
        <f t="shared" si="1"/>
        <v>7887</v>
      </c>
      <c r="G68" s="36"/>
      <c r="H68" s="5">
        <f t="shared" si="0"/>
        <v>272</v>
      </c>
      <c r="I68" s="15">
        <f t="shared" si="2"/>
        <v>68805</v>
      </c>
      <c r="J68" s="15"/>
      <c r="K68" s="16"/>
      <c r="L68" s="24"/>
      <c r="M68" s="23"/>
      <c r="N68" s="24"/>
      <c r="O68" s="18"/>
      <c r="P68" s="24"/>
      <c r="T68" s="17"/>
      <c r="AF68" s="8"/>
    </row>
    <row r="69" spans="1:32">
      <c r="A69" s="3">
        <v>44</v>
      </c>
      <c r="B69" s="26">
        <v>56021</v>
      </c>
      <c r="C69" s="15"/>
      <c r="D69" s="35">
        <f t="shared" si="9"/>
        <v>6475</v>
      </c>
      <c r="E69" s="7"/>
      <c r="F69" s="36">
        <f t="shared" si="1"/>
        <v>8123</v>
      </c>
      <c r="G69" s="36"/>
      <c r="H69" s="5">
        <f t="shared" si="0"/>
        <v>280</v>
      </c>
      <c r="I69" s="15">
        <f t="shared" si="2"/>
        <v>70899</v>
      </c>
      <c r="J69" s="15"/>
      <c r="K69" s="16"/>
      <c r="L69" s="24"/>
      <c r="M69" s="23"/>
      <c r="N69" s="24"/>
      <c r="O69" s="18"/>
      <c r="P69" s="24"/>
      <c r="T69" s="17"/>
      <c r="AF69" s="8"/>
    </row>
    <row r="70" spans="1:32">
      <c r="A70" s="3">
        <v>45</v>
      </c>
      <c r="B70" s="26">
        <v>57696</v>
      </c>
      <c r="C70" s="15"/>
      <c r="D70" s="35">
        <f t="shared" si="9"/>
        <v>6706</v>
      </c>
      <c r="E70" s="7"/>
      <c r="F70" s="36">
        <f t="shared" si="1"/>
        <v>8366</v>
      </c>
      <c r="G70" s="36"/>
      <c r="H70" s="5">
        <f t="shared" si="0"/>
        <v>288</v>
      </c>
      <c r="I70" s="15">
        <f t="shared" si="2"/>
        <v>73056</v>
      </c>
      <c r="J70" s="15"/>
      <c r="K70" s="16" t="s">
        <v>1</v>
      </c>
      <c r="L70" s="24" t="s">
        <v>1</v>
      </c>
      <c r="M70" s="23" t="s">
        <v>1</v>
      </c>
      <c r="N70" s="24" t="s">
        <v>1</v>
      </c>
      <c r="O70" s="18" t="s">
        <v>1</v>
      </c>
      <c r="P70" s="24" t="s">
        <v>1</v>
      </c>
      <c r="T70" s="17"/>
      <c r="AF70" s="8"/>
    </row>
    <row r="71" spans="1:32">
      <c r="A71" s="3">
        <v>46</v>
      </c>
      <c r="B71" s="26">
        <v>59421</v>
      </c>
      <c r="C71" s="15"/>
      <c r="D71" s="35">
        <f t="shared" si="9"/>
        <v>6944</v>
      </c>
      <c r="E71" s="7"/>
      <c r="F71" s="36">
        <f t="shared" si="1"/>
        <v>8616</v>
      </c>
      <c r="G71" s="36"/>
      <c r="H71" s="5">
        <f t="shared" si="0"/>
        <v>297</v>
      </c>
      <c r="I71" s="15">
        <f t="shared" si="2"/>
        <v>75278</v>
      </c>
      <c r="J71" s="15"/>
      <c r="K71" s="16" t="s">
        <v>1</v>
      </c>
      <c r="L71" s="24" t="s">
        <v>1</v>
      </c>
      <c r="M71" s="23" t="s">
        <v>1</v>
      </c>
      <c r="N71" s="24" t="s">
        <v>1</v>
      </c>
      <c r="O71" s="18" t="s">
        <v>1</v>
      </c>
      <c r="P71" s="24" t="s">
        <v>1</v>
      </c>
      <c r="T71" s="17"/>
      <c r="AF71" s="8"/>
    </row>
    <row r="72" spans="1:32">
      <c r="A72" s="3">
        <v>47</v>
      </c>
      <c r="B72" s="26">
        <v>61198</v>
      </c>
      <c r="C72" s="15"/>
      <c r="D72" s="35">
        <f t="shared" si="9"/>
        <v>7190</v>
      </c>
      <c r="E72" s="7"/>
      <c r="F72" s="36">
        <f t="shared" si="1"/>
        <v>8874</v>
      </c>
      <c r="G72" s="36"/>
      <c r="H72" s="5">
        <f t="shared" ref="H72:H86" si="10">B72*0.5/100</f>
        <v>306</v>
      </c>
      <c r="I72" s="15">
        <f t="shared" ref="I72:I86" si="11">B72+D72+F72+H72</f>
        <v>77568</v>
      </c>
      <c r="J72" s="15"/>
      <c r="K72" s="16" t="s">
        <v>1</v>
      </c>
      <c r="L72" s="24" t="s">
        <v>1</v>
      </c>
      <c r="M72" s="23" t="s">
        <v>1</v>
      </c>
      <c r="N72" s="24" t="s">
        <v>1</v>
      </c>
      <c r="O72" s="18" t="s">
        <v>1</v>
      </c>
      <c r="P72" s="24" t="s">
        <v>1</v>
      </c>
      <c r="T72" s="17"/>
      <c r="AF72" s="8"/>
    </row>
    <row r="73" spans="1:32">
      <c r="C73" s="15"/>
      <c r="D73" s="35"/>
      <c r="E73" s="7"/>
      <c r="F73" s="36"/>
      <c r="G73" s="36"/>
      <c r="H73" s="5"/>
      <c r="I73" s="15"/>
      <c r="J73" s="15"/>
      <c r="T73" s="17"/>
      <c r="AA73" s="21"/>
      <c r="AB73" s="21"/>
      <c r="AF73" s="8"/>
    </row>
    <row r="74" spans="1:32">
      <c r="A74" s="3">
        <v>45</v>
      </c>
      <c r="B74" s="26">
        <v>57696</v>
      </c>
      <c r="C74" s="15"/>
      <c r="D74" s="35">
        <f t="shared" ref="D74:D80" si="12">(B74-9100)*13.8/100</f>
        <v>6706</v>
      </c>
      <c r="E74" s="7"/>
      <c r="F74" s="36">
        <f t="shared" ref="F73:F86" si="13">B74*14.5/100</f>
        <v>8366</v>
      </c>
      <c r="G74" s="36"/>
      <c r="H74" s="5">
        <f t="shared" si="10"/>
        <v>288</v>
      </c>
      <c r="I74" s="15">
        <f t="shared" si="11"/>
        <v>73056</v>
      </c>
      <c r="J74" s="15"/>
      <c r="K74" s="16"/>
      <c r="L74" s="24"/>
      <c r="M74" s="23"/>
      <c r="N74" s="24"/>
      <c r="O74" s="7"/>
      <c r="P74" s="24"/>
      <c r="T74" s="17"/>
      <c r="AF74" s="8"/>
    </row>
    <row r="75" spans="1:32">
      <c r="A75" s="3">
        <v>46</v>
      </c>
      <c r="B75" s="26">
        <v>59421</v>
      </c>
      <c r="C75" s="15"/>
      <c r="D75" s="35">
        <f t="shared" si="12"/>
        <v>6944</v>
      </c>
      <c r="E75" s="7"/>
      <c r="F75" s="36">
        <f t="shared" si="13"/>
        <v>8616</v>
      </c>
      <c r="G75" s="36"/>
      <c r="H75" s="5">
        <f t="shared" si="10"/>
        <v>297</v>
      </c>
      <c r="I75" s="15">
        <f t="shared" si="11"/>
        <v>75278</v>
      </c>
      <c r="J75" s="15"/>
      <c r="K75" s="16"/>
      <c r="L75" s="24"/>
      <c r="M75" s="23"/>
      <c r="N75" s="24"/>
      <c r="O75" s="7"/>
      <c r="P75" s="24"/>
      <c r="T75" s="17"/>
      <c r="AF75" s="8"/>
    </row>
    <row r="76" spans="1:32">
      <c r="A76" s="3">
        <v>47</v>
      </c>
      <c r="B76" s="26">
        <v>61198</v>
      </c>
      <c r="C76" s="15"/>
      <c r="D76" s="35">
        <f t="shared" si="12"/>
        <v>7190</v>
      </c>
      <c r="E76" s="7"/>
      <c r="F76" s="36">
        <f t="shared" si="13"/>
        <v>8874</v>
      </c>
      <c r="G76" s="36"/>
      <c r="H76" s="5">
        <f t="shared" si="10"/>
        <v>306</v>
      </c>
      <c r="I76" s="15">
        <f t="shared" si="11"/>
        <v>77568</v>
      </c>
      <c r="J76" s="15"/>
      <c r="K76" s="16"/>
      <c r="L76" s="24"/>
      <c r="M76" s="23"/>
      <c r="N76" s="24"/>
      <c r="O76" s="7"/>
      <c r="P76" s="24"/>
      <c r="T76" s="17"/>
      <c r="V76" s="8"/>
      <c r="X76" s="8"/>
      <c r="Y76" s="8"/>
      <c r="AA76" s="8"/>
      <c r="AB76" s="22"/>
      <c r="AF76" s="8"/>
    </row>
    <row r="77" spans="1:32">
      <c r="A77" s="3">
        <v>48</v>
      </c>
      <c r="B77" s="26">
        <v>63029</v>
      </c>
      <c r="C77" s="15"/>
      <c r="D77" s="35">
        <f t="shared" si="12"/>
        <v>7442</v>
      </c>
      <c r="E77" s="7"/>
      <c r="F77" s="36">
        <f t="shared" si="13"/>
        <v>9139</v>
      </c>
      <c r="G77" s="36"/>
      <c r="H77" s="5">
        <f t="shared" si="10"/>
        <v>315</v>
      </c>
      <c r="I77" s="15">
        <f t="shared" si="11"/>
        <v>79925</v>
      </c>
      <c r="J77" s="15"/>
      <c r="K77" s="16" t="s">
        <v>17</v>
      </c>
      <c r="L77" s="24" t="s">
        <v>17</v>
      </c>
      <c r="M77" s="23" t="s">
        <v>17</v>
      </c>
      <c r="N77" s="24" t="s">
        <v>17</v>
      </c>
      <c r="O77" s="7"/>
      <c r="P77" s="24" t="s">
        <v>17</v>
      </c>
      <c r="T77" s="17"/>
      <c r="AF77" s="8"/>
    </row>
    <row r="78" spans="1:32">
      <c r="A78" s="3">
        <v>49</v>
      </c>
      <c r="B78" s="26">
        <v>64914</v>
      </c>
      <c r="C78" s="15"/>
      <c r="D78" s="35">
        <f t="shared" si="12"/>
        <v>7702</v>
      </c>
      <c r="E78" s="7"/>
      <c r="F78" s="36">
        <f t="shared" si="13"/>
        <v>9413</v>
      </c>
      <c r="G78" s="36"/>
      <c r="H78" s="5">
        <f t="shared" si="10"/>
        <v>325</v>
      </c>
      <c r="I78" s="15">
        <f t="shared" si="11"/>
        <v>82354</v>
      </c>
      <c r="J78" s="15"/>
      <c r="K78" s="16"/>
      <c r="L78" s="24"/>
      <c r="M78" s="23"/>
      <c r="N78" s="24"/>
      <c r="O78" s="7"/>
      <c r="P78" s="24"/>
      <c r="T78" s="17"/>
      <c r="AF78" s="8"/>
    </row>
    <row r="79" spans="1:32">
      <c r="A79" s="3">
        <v>50</v>
      </c>
      <c r="B79" s="26">
        <v>66857</v>
      </c>
      <c r="C79" s="15"/>
      <c r="D79" s="35">
        <f t="shared" si="12"/>
        <v>7970</v>
      </c>
      <c r="E79" s="7"/>
      <c r="F79" s="36">
        <f t="shared" si="13"/>
        <v>9694</v>
      </c>
      <c r="G79" s="36"/>
      <c r="H79" s="5">
        <f t="shared" si="10"/>
        <v>334</v>
      </c>
      <c r="I79" s="15">
        <f t="shared" si="11"/>
        <v>84855</v>
      </c>
      <c r="J79" s="15"/>
      <c r="K79" s="16" t="s">
        <v>1</v>
      </c>
      <c r="L79" s="24" t="s">
        <v>1</v>
      </c>
      <c r="M79" s="23" t="s">
        <v>1</v>
      </c>
      <c r="N79" s="24" t="s">
        <v>1</v>
      </c>
      <c r="O79" s="7"/>
      <c r="P79" s="24" t="s">
        <v>1</v>
      </c>
      <c r="T79" s="17"/>
      <c r="AF79" s="8"/>
    </row>
    <row r="80" spans="1:32">
      <c r="A80" s="3">
        <v>51</v>
      </c>
      <c r="B80" s="26">
        <v>68857</v>
      </c>
      <c r="C80" s="15"/>
      <c r="D80" s="35">
        <f t="shared" si="12"/>
        <v>8246</v>
      </c>
      <c r="E80" s="7"/>
      <c r="F80" s="36">
        <f t="shared" si="13"/>
        <v>9984</v>
      </c>
      <c r="G80" s="36"/>
      <c r="H80" s="5">
        <f t="shared" si="10"/>
        <v>344</v>
      </c>
      <c r="I80" s="15">
        <f t="shared" si="11"/>
        <v>87431</v>
      </c>
      <c r="J80" s="15"/>
      <c r="K80" s="16" t="s">
        <v>1</v>
      </c>
      <c r="L80" s="24" t="s">
        <v>1</v>
      </c>
      <c r="M80" s="23" t="s">
        <v>1</v>
      </c>
      <c r="N80" s="24" t="s">
        <v>1</v>
      </c>
      <c r="O80" s="7"/>
      <c r="P80" s="24" t="s">
        <v>1</v>
      </c>
      <c r="T80" s="17"/>
      <c r="AF80" s="8"/>
    </row>
    <row r="81" spans="1:53">
      <c r="A81" s="12"/>
      <c r="C81" s="15"/>
      <c r="D81" s="35"/>
      <c r="E81" s="7"/>
      <c r="F81" s="36"/>
      <c r="G81" s="36"/>
      <c r="H81" s="5"/>
      <c r="I81" s="15"/>
      <c r="J81" s="15"/>
      <c r="T81" s="17"/>
      <c r="X81" s="8"/>
      <c r="AF81" s="8"/>
    </row>
    <row r="82" spans="1:53">
      <c r="A82" s="3">
        <v>50</v>
      </c>
      <c r="B82" s="26">
        <v>66857</v>
      </c>
      <c r="C82" s="15"/>
      <c r="D82" s="35">
        <f t="shared" ref="D82:D86" si="14">(B82-9100)*13.8/100</f>
        <v>7970</v>
      </c>
      <c r="E82" s="7"/>
      <c r="F82" s="36">
        <f t="shared" si="13"/>
        <v>9694</v>
      </c>
      <c r="G82" s="36"/>
      <c r="H82" s="5">
        <f t="shared" si="10"/>
        <v>334</v>
      </c>
      <c r="I82" s="15">
        <f t="shared" si="11"/>
        <v>84855</v>
      </c>
      <c r="J82" s="15"/>
      <c r="K82" s="16"/>
      <c r="L82" s="24"/>
      <c r="M82" s="23"/>
      <c r="N82" s="24"/>
      <c r="P82" s="24"/>
      <c r="T82" s="17"/>
      <c r="AF82" s="8"/>
    </row>
    <row r="83" spans="1:53">
      <c r="A83" s="3">
        <v>51</v>
      </c>
      <c r="B83" s="26">
        <v>68857</v>
      </c>
      <c r="C83" s="15"/>
      <c r="D83" s="35">
        <f t="shared" si="14"/>
        <v>8246</v>
      </c>
      <c r="E83" s="7"/>
      <c r="F83" s="36">
        <f t="shared" si="13"/>
        <v>9984</v>
      </c>
      <c r="G83" s="36"/>
      <c r="H83" s="5">
        <f t="shared" si="10"/>
        <v>344</v>
      </c>
      <c r="I83" s="15">
        <f t="shared" si="11"/>
        <v>87431</v>
      </c>
      <c r="J83" s="15"/>
      <c r="K83" s="16"/>
      <c r="L83" s="24"/>
      <c r="M83" s="23"/>
      <c r="N83" s="24"/>
      <c r="P83" s="24"/>
      <c r="T83" s="17"/>
      <c r="Y83" s="8"/>
      <c r="AF83" s="8"/>
    </row>
    <row r="84" spans="1:53">
      <c r="A84" s="3">
        <v>52</v>
      </c>
      <c r="B84" s="26">
        <v>70918</v>
      </c>
      <c r="C84" s="15"/>
      <c r="D84" s="35">
        <f t="shared" si="14"/>
        <v>8531</v>
      </c>
      <c r="E84" s="7"/>
      <c r="F84" s="36">
        <f t="shared" si="13"/>
        <v>10283</v>
      </c>
      <c r="G84" s="36"/>
      <c r="H84" s="5">
        <f t="shared" si="10"/>
        <v>355</v>
      </c>
      <c r="I84" s="15">
        <f t="shared" si="11"/>
        <v>90087</v>
      </c>
      <c r="J84" s="15"/>
      <c r="K84" s="16" t="s">
        <v>18</v>
      </c>
      <c r="L84" s="24" t="s">
        <v>18</v>
      </c>
      <c r="M84" s="23" t="s">
        <v>18</v>
      </c>
      <c r="N84" s="24" t="s">
        <v>18</v>
      </c>
      <c r="P84" s="24" t="s">
        <v>18</v>
      </c>
      <c r="T84" s="17"/>
      <c r="AF84" s="8"/>
    </row>
    <row r="85" spans="1:53">
      <c r="A85" s="3">
        <v>53</v>
      </c>
      <c r="B85" s="26">
        <v>73041</v>
      </c>
      <c r="C85" s="15"/>
      <c r="D85" s="35">
        <f t="shared" si="14"/>
        <v>8824</v>
      </c>
      <c r="E85" s="7"/>
      <c r="F85" s="36">
        <f t="shared" si="13"/>
        <v>10591</v>
      </c>
      <c r="G85" s="36"/>
      <c r="H85" s="5">
        <f t="shared" si="10"/>
        <v>365</v>
      </c>
      <c r="I85" s="15">
        <f t="shared" si="11"/>
        <v>92821</v>
      </c>
      <c r="J85" s="15"/>
      <c r="K85" s="16" t="s">
        <v>1</v>
      </c>
      <c r="L85" s="24" t="s">
        <v>1</v>
      </c>
      <c r="M85" s="23" t="s">
        <v>1</v>
      </c>
      <c r="N85" s="24" t="s">
        <v>1</v>
      </c>
      <c r="P85" s="24" t="s">
        <v>1</v>
      </c>
      <c r="T85" s="17"/>
      <c r="Y85" s="15"/>
      <c r="AF85" s="8"/>
    </row>
    <row r="86" spans="1:53">
      <c r="A86" s="3">
        <v>54</v>
      </c>
      <c r="B86" s="26">
        <v>75226</v>
      </c>
      <c r="C86" s="15"/>
      <c r="D86" s="35">
        <f t="shared" si="14"/>
        <v>9125</v>
      </c>
      <c r="E86" s="7"/>
      <c r="F86" s="36">
        <f t="shared" si="13"/>
        <v>10908</v>
      </c>
      <c r="G86" s="36"/>
      <c r="H86" s="5">
        <f t="shared" si="10"/>
        <v>376</v>
      </c>
      <c r="I86" s="15">
        <f t="shared" si="11"/>
        <v>95635</v>
      </c>
      <c r="J86" s="15"/>
      <c r="K86" s="16" t="s">
        <v>1</v>
      </c>
      <c r="L86" s="24" t="s">
        <v>1</v>
      </c>
      <c r="M86" s="23" t="s">
        <v>1</v>
      </c>
      <c r="N86" s="24" t="s">
        <v>1</v>
      </c>
      <c r="P86" s="24" t="s">
        <v>1</v>
      </c>
      <c r="T86" s="17"/>
      <c r="V86" s="8"/>
      <c r="X86" s="8"/>
      <c r="Y86" s="20"/>
      <c r="AF86" s="8"/>
      <c r="AJ86" s="3"/>
      <c r="AK86" s="37"/>
      <c r="AL86" s="15"/>
      <c r="AM86" s="35"/>
      <c r="AN86" s="7"/>
      <c r="AO86" s="36"/>
      <c r="AQ86" s="15"/>
      <c r="AS86" s="8"/>
      <c r="AU86" s="8"/>
      <c r="AW86" s="8"/>
      <c r="AY86" s="8"/>
      <c r="BA86" s="20"/>
    </row>
    <row r="87" spans="1:53">
      <c r="C87" s="15"/>
      <c r="D87" s="15"/>
      <c r="E87" s="15"/>
      <c r="H87" s="15"/>
      <c r="I87" s="15"/>
      <c r="J87" s="15"/>
    </row>
    <row r="88" spans="1:53">
      <c r="A88" s="12" t="s">
        <v>30</v>
      </c>
      <c r="D88" s="15"/>
    </row>
    <row r="89" spans="1:53">
      <c r="A89" s="25"/>
      <c r="D89" s="15"/>
    </row>
    <row r="90" spans="1:53">
      <c r="A90" s="25"/>
      <c r="B90" s="39"/>
      <c r="C90" s="34"/>
      <c r="D90" s="34"/>
      <c r="E90" s="34"/>
      <c r="F90" s="3"/>
      <c r="G90" s="3"/>
      <c r="H90" s="34"/>
      <c r="I90" s="34"/>
      <c r="J90" s="34"/>
    </row>
    <row r="91" spans="1:53">
      <c r="C91" s="15"/>
      <c r="D91" s="35"/>
      <c r="E91" s="7"/>
      <c r="F91" s="36"/>
      <c r="G91" s="36"/>
      <c r="I91" s="15"/>
    </row>
    <row r="92" spans="1:53">
      <c r="C92" s="15"/>
      <c r="D92" s="15"/>
      <c r="E92" s="15"/>
      <c r="H92" s="15"/>
      <c r="I92" s="15"/>
      <c r="J92" s="15"/>
    </row>
    <row r="93" spans="1:53">
      <c r="C93" s="15"/>
      <c r="D93" s="15"/>
      <c r="E93" s="15"/>
      <c r="H93" s="15"/>
      <c r="I93" s="15"/>
      <c r="J93" s="15"/>
    </row>
    <row r="94" spans="1:53">
      <c r="C94" s="15"/>
      <c r="D94" s="15"/>
      <c r="E94" s="15"/>
      <c r="H94" s="15"/>
      <c r="I94" s="15"/>
      <c r="J94" s="15"/>
    </row>
    <row r="95" spans="1:53">
      <c r="C95" s="15"/>
      <c r="D95" s="15"/>
      <c r="E95" s="15"/>
      <c r="H95" s="15"/>
      <c r="I95" s="15"/>
      <c r="J95" s="15"/>
    </row>
    <row r="96" spans="1:53">
      <c r="C96" s="15"/>
      <c r="D96" s="15"/>
      <c r="E96" s="15"/>
      <c r="H96" s="15"/>
      <c r="I96" s="15"/>
      <c r="J96" s="15"/>
    </row>
    <row r="97" spans="3:10">
      <c r="C97" s="15"/>
      <c r="D97" s="15"/>
      <c r="E97" s="15"/>
      <c r="H97" s="15"/>
      <c r="I97" s="15"/>
      <c r="J97" s="15"/>
    </row>
    <row r="98" spans="3:10">
      <c r="C98" s="15"/>
      <c r="D98" s="15"/>
      <c r="E98" s="15"/>
      <c r="H98" s="15"/>
      <c r="I98" s="15"/>
      <c r="J98" s="15"/>
    </row>
    <row r="99" spans="3:10">
      <c r="C99" s="15"/>
      <c r="D99" s="15"/>
      <c r="E99" s="15"/>
      <c r="H99" s="15"/>
      <c r="I99" s="15"/>
      <c r="J99" s="15"/>
    </row>
    <row r="100" spans="3:10">
      <c r="C100" s="15"/>
      <c r="D100" s="15"/>
      <c r="E100" s="15"/>
      <c r="H100" s="15"/>
      <c r="I100" s="15"/>
      <c r="J100" s="15"/>
    </row>
    <row r="101" spans="3:10">
      <c r="C101" s="15"/>
      <c r="D101" s="15"/>
      <c r="E101" s="15"/>
      <c r="H101" s="15"/>
      <c r="I101" s="15"/>
      <c r="J101" s="15"/>
    </row>
    <row r="102" spans="3:10">
      <c r="C102" s="15"/>
      <c r="D102" s="15"/>
      <c r="E102" s="15"/>
      <c r="H102" s="15"/>
      <c r="I102" s="15"/>
      <c r="J102" s="15"/>
    </row>
    <row r="103" spans="3:10">
      <c r="C103" s="15"/>
      <c r="D103" s="15"/>
      <c r="E103" s="15"/>
      <c r="H103" s="15"/>
      <c r="I103" s="15"/>
      <c r="J103" s="15"/>
    </row>
    <row r="104" spans="3:10">
      <c r="C104" s="15"/>
      <c r="D104" s="15"/>
      <c r="E104" s="15"/>
      <c r="H104" s="15"/>
      <c r="I104" s="15"/>
      <c r="J104" s="15"/>
    </row>
    <row r="105" spans="3:10">
      <c r="C105" s="15"/>
      <c r="D105" s="15"/>
      <c r="E105" s="15"/>
      <c r="H105" s="15"/>
      <c r="I105" s="15"/>
      <c r="J105" s="15"/>
    </row>
    <row r="106" spans="3:10">
      <c r="C106" s="15"/>
      <c r="D106" s="15"/>
      <c r="E106" s="15"/>
      <c r="H106" s="15"/>
      <c r="I106" s="15"/>
      <c r="J106" s="15"/>
    </row>
    <row r="107" spans="3:10">
      <c r="C107" s="15"/>
      <c r="D107" s="15"/>
      <c r="E107" s="15"/>
      <c r="H107" s="15"/>
      <c r="I107" s="15"/>
      <c r="J107" s="15"/>
    </row>
    <row r="108" spans="3:10">
      <c r="C108" s="15"/>
      <c r="D108" s="15"/>
      <c r="E108" s="15"/>
      <c r="H108" s="15"/>
      <c r="I108" s="15"/>
      <c r="J108" s="15"/>
    </row>
    <row r="109" spans="3:10">
      <c r="C109" s="15"/>
      <c r="D109" s="15"/>
      <c r="E109" s="15"/>
      <c r="H109" s="15"/>
      <c r="I109" s="15"/>
      <c r="J109" s="15"/>
    </row>
    <row r="110" spans="3:10">
      <c r="C110" s="15"/>
      <c r="D110" s="15"/>
      <c r="E110" s="15"/>
      <c r="H110" s="15"/>
      <c r="I110" s="15"/>
      <c r="J110" s="15"/>
    </row>
    <row r="111" spans="3:10">
      <c r="C111" s="15"/>
      <c r="D111" s="15"/>
      <c r="E111" s="15"/>
      <c r="H111" s="15"/>
      <c r="I111" s="15"/>
      <c r="J111" s="15"/>
    </row>
    <row r="112" spans="3:10">
      <c r="C112" s="15"/>
      <c r="D112" s="15"/>
      <c r="E112" s="15"/>
      <c r="H112" s="15"/>
      <c r="I112" s="15"/>
      <c r="J112" s="15"/>
    </row>
    <row r="113" spans="3:10">
      <c r="C113" s="15"/>
      <c r="D113" s="15"/>
      <c r="E113" s="15"/>
      <c r="H113" s="15"/>
      <c r="I113" s="15"/>
      <c r="J113" s="15"/>
    </row>
    <row r="114" spans="3:10">
      <c r="C114" s="15"/>
      <c r="D114" s="15"/>
      <c r="E114" s="15"/>
      <c r="H114" s="15"/>
      <c r="I114" s="15"/>
      <c r="J114" s="15"/>
    </row>
    <row r="115" spans="3:10">
      <c r="C115" s="15"/>
      <c r="D115" s="15"/>
      <c r="E115" s="15"/>
      <c r="H115" s="15"/>
      <c r="I115" s="15"/>
      <c r="J115" s="15"/>
    </row>
    <row r="116" spans="3:10">
      <c r="C116" s="15"/>
      <c r="D116" s="15"/>
      <c r="E116" s="15"/>
      <c r="H116" s="15"/>
      <c r="I116" s="15"/>
      <c r="J116" s="15"/>
    </row>
    <row r="117" spans="3:10">
      <c r="C117" s="15"/>
      <c r="D117" s="15"/>
      <c r="E117" s="15"/>
      <c r="H117" s="15"/>
      <c r="I117" s="15"/>
      <c r="J117" s="15"/>
    </row>
    <row r="118" spans="3:10">
      <c r="C118" s="15"/>
      <c r="D118" s="15"/>
      <c r="E118" s="15"/>
      <c r="H118" s="15"/>
      <c r="I118" s="15"/>
      <c r="J118" s="15"/>
    </row>
    <row r="119" spans="3:10">
      <c r="C119" s="15"/>
      <c r="D119" s="15"/>
      <c r="E119" s="15"/>
      <c r="H119" s="15"/>
      <c r="I119" s="15"/>
      <c r="J119" s="15"/>
    </row>
    <row r="120" spans="3:10">
      <c r="C120" s="15"/>
      <c r="D120" s="15"/>
      <c r="E120" s="15"/>
      <c r="H120" s="15"/>
      <c r="I120" s="15"/>
      <c r="J120" s="15"/>
    </row>
    <row r="121" spans="3:10">
      <c r="C121" s="15"/>
      <c r="D121" s="15"/>
      <c r="E121" s="15"/>
      <c r="H121" s="15"/>
      <c r="I121" s="15"/>
      <c r="J121" s="15"/>
    </row>
    <row r="122" spans="3:10">
      <c r="C122" s="15"/>
      <c r="D122" s="15"/>
      <c r="E122" s="15"/>
      <c r="H122" s="15"/>
      <c r="I122" s="15"/>
      <c r="J122" s="15"/>
    </row>
    <row r="123" spans="3:10">
      <c r="C123" s="15"/>
      <c r="D123" s="15"/>
      <c r="E123" s="15"/>
      <c r="H123" s="15"/>
      <c r="I123" s="15"/>
      <c r="J123" s="15"/>
    </row>
    <row r="124" spans="3:10">
      <c r="C124" s="15"/>
      <c r="D124" s="15"/>
      <c r="E124" s="15"/>
      <c r="H124" s="15"/>
      <c r="I124" s="15"/>
      <c r="J124" s="15"/>
    </row>
    <row r="125" spans="3:10">
      <c r="C125" s="15"/>
      <c r="D125" s="15"/>
      <c r="E125" s="15"/>
      <c r="H125" s="15"/>
      <c r="I125" s="15"/>
      <c r="J125" s="15"/>
    </row>
    <row r="126" spans="3:10">
      <c r="C126" s="15"/>
      <c r="D126" s="15"/>
      <c r="E126" s="15"/>
      <c r="H126" s="15"/>
      <c r="I126" s="15"/>
      <c r="J126" s="15"/>
    </row>
    <row r="127" spans="3:10">
      <c r="C127" s="15"/>
      <c r="D127" s="15"/>
      <c r="E127" s="15"/>
      <c r="H127" s="15"/>
      <c r="I127" s="15"/>
      <c r="J127" s="15"/>
    </row>
    <row r="128" spans="3:10">
      <c r="C128" s="15"/>
      <c r="D128" s="15"/>
      <c r="E128" s="15"/>
      <c r="H128" s="15"/>
      <c r="I128" s="15"/>
      <c r="J128" s="15"/>
    </row>
    <row r="129" spans="3:10">
      <c r="C129" s="15"/>
      <c r="D129" s="15"/>
      <c r="E129" s="15"/>
      <c r="H129" s="15"/>
      <c r="I129" s="15"/>
      <c r="J129" s="15"/>
    </row>
    <row r="130" spans="3:10">
      <c r="C130" s="15"/>
      <c r="D130" s="15"/>
      <c r="E130" s="15"/>
      <c r="H130" s="15"/>
      <c r="I130" s="15"/>
      <c r="J130" s="15"/>
    </row>
    <row r="131" spans="3:10">
      <c r="C131" s="15"/>
      <c r="D131" s="15"/>
      <c r="E131" s="15"/>
      <c r="H131" s="15"/>
      <c r="I131" s="15"/>
      <c r="J131" s="15"/>
    </row>
    <row r="132" spans="3:10">
      <c r="C132" s="15"/>
      <c r="D132" s="15"/>
      <c r="E132" s="15"/>
      <c r="H132" s="15"/>
      <c r="I132" s="15"/>
      <c r="J132" s="15"/>
    </row>
    <row r="133" spans="3:10">
      <c r="C133" s="15"/>
      <c r="D133" s="15"/>
      <c r="E133" s="15"/>
      <c r="H133" s="15"/>
      <c r="I133" s="15"/>
      <c r="J133" s="15"/>
    </row>
    <row r="134" spans="3:10">
      <c r="C134" s="15"/>
      <c r="D134" s="15"/>
      <c r="E134" s="15"/>
      <c r="H134" s="15"/>
      <c r="I134" s="15"/>
      <c r="J134" s="15"/>
    </row>
    <row r="135" spans="3:10">
      <c r="C135" s="15"/>
      <c r="D135" s="15"/>
      <c r="E135" s="15"/>
      <c r="H135" s="15"/>
      <c r="I135" s="15"/>
      <c r="J135" s="15"/>
    </row>
    <row r="136" spans="3:10">
      <c r="C136" s="15"/>
      <c r="D136" s="15"/>
      <c r="E136" s="15"/>
      <c r="H136" s="15"/>
      <c r="I136" s="15"/>
      <c r="J136" s="15"/>
    </row>
    <row r="137" spans="3:10">
      <c r="C137" s="15"/>
      <c r="D137" s="15"/>
      <c r="E137" s="15"/>
      <c r="H137" s="15"/>
      <c r="I137" s="15"/>
      <c r="J137" s="15"/>
    </row>
    <row r="138" spans="3:10">
      <c r="C138" s="15"/>
      <c r="D138" s="15"/>
      <c r="E138" s="15"/>
      <c r="H138" s="15"/>
      <c r="I138" s="15"/>
      <c r="J138" s="15"/>
    </row>
    <row r="139" spans="3:10">
      <c r="C139" s="15"/>
      <c r="D139" s="15"/>
      <c r="E139" s="15"/>
      <c r="H139" s="15"/>
      <c r="I139" s="15"/>
      <c r="J139" s="15"/>
    </row>
    <row r="140" spans="3:10">
      <c r="C140" s="15"/>
      <c r="D140" s="15"/>
      <c r="E140" s="15"/>
      <c r="H140" s="15"/>
      <c r="I140" s="15"/>
      <c r="J140" s="15"/>
    </row>
    <row r="141" spans="3:10">
      <c r="C141" s="15"/>
      <c r="D141" s="15"/>
      <c r="E141" s="15"/>
      <c r="H141" s="15"/>
      <c r="I141" s="15"/>
      <c r="J141" s="15"/>
    </row>
    <row r="142" spans="3:10">
      <c r="C142" s="15"/>
      <c r="D142" s="15"/>
      <c r="E142" s="15"/>
      <c r="H142" s="15"/>
      <c r="I142" s="15"/>
      <c r="J142" s="15"/>
    </row>
    <row r="143" spans="3:10">
      <c r="C143" s="15"/>
      <c r="D143" s="15"/>
      <c r="E143" s="15"/>
      <c r="H143" s="15"/>
      <c r="I143" s="15"/>
      <c r="J143" s="15"/>
    </row>
    <row r="144" spans="3:10">
      <c r="C144" s="15"/>
      <c r="D144" s="15"/>
      <c r="E144" s="15"/>
      <c r="H144" s="15"/>
      <c r="I144" s="15"/>
      <c r="J144" s="15"/>
    </row>
    <row r="145" spans="3:10">
      <c r="C145" s="15"/>
      <c r="D145" s="15"/>
      <c r="E145" s="15"/>
      <c r="H145" s="15"/>
      <c r="I145" s="15"/>
      <c r="J145" s="15"/>
    </row>
    <row r="146" spans="3:10">
      <c r="C146" s="15"/>
      <c r="D146" s="15"/>
      <c r="E146" s="15"/>
      <c r="H146" s="15"/>
      <c r="I146" s="15"/>
    </row>
    <row r="147" spans="3:10">
      <c r="C147" s="15"/>
      <c r="D147" s="15"/>
      <c r="E147" s="15"/>
      <c r="H147" s="15"/>
      <c r="I147" s="15"/>
    </row>
    <row r="148" spans="3:10">
      <c r="C148" s="15"/>
      <c r="D148" s="15"/>
      <c r="E148" s="15"/>
      <c r="H148" s="15"/>
      <c r="I148" s="15"/>
    </row>
    <row r="149" spans="3:10">
      <c r="C149" s="15"/>
      <c r="D149" s="15"/>
      <c r="E149" s="15"/>
      <c r="H149" s="15"/>
      <c r="I149" s="15"/>
    </row>
    <row r="150" spans="3:10">
      <c r="C150" s="15"/>
      <c r="D150" s="15"/>
      <c r="E150" s="15"/>
      <c r="H150" s="15"/>
      <c r="I150" s="15"/>
    </row>
    <row r="151" spans="3:10">
      <c r="C151" s="15"/>
      <c r="D151" s="15"/>
      <c r="E151" s="15"/>
      <c r="H151" s="15"/>
      <c r="I151" s="15"/>
    </row>
    <row r="152" spans="3:10">
      <c r="C152" s="15"/>
      <c r="D152" s="15"/>
      <c r="E152" s="15"/>
      <c r="H152" s="15"/>
      <c r="I152" s="15"/>
    </row>
    <row r="153" spans="3:10">
      <c r="C153" s="15"/>
      <c r="D153" s="15"/>
      <c r="E153" s="15"/>
      <c r="H153" s="15"/>
      <c r="I153" s="15"/>
    </row>
    <row r="154" spans="3:10">
      <c r="C154" s="15"/>
      <c r="D154" s="15"/>
      <c r="E154" s="15"/>
      <c r="H154" s="15"/>
      <c r="I154" s="15"/>
    </row>
    <row r="155" spans="3:10">
      <c r="C155" s="15"/>
      <c r="D155" s="15"/>
      <c r="E155" s="15"/>
      <c r="H155" s="15"/>
      <c r="I155" s="15"/>
    </row>
    <row r="156" spans="3:10">
      <c r="C156" s="15"/>
      <c r="D156" s="15"/>
      <c r="E156" s="15"/>
      <c r="H156" s="15"/>
      <c r="I156" s="15"/>
    </row>
    <row r="157" spans="3:10">
      <c r="C157" s="15"/>
      <c r="D157" s="15"/>
      <c r="E157" s="15"/>
      <c r="H157" s="15"/>
      <c r="I157" s="15"/>
    </row>
    <row r="158" spans="3:10">
      <c r="C158" s="15"/>
      <c r="D158" s="15"/>
      <c r="E158" s="15"/>
      <c r="H158" s="15"/>
      <c r="I158" s="15"/>
    </row>
    <row r="159" spans="3:10">
      <c r="C159" s="15"/>
      <c r="D159" s="15"/>
      <c r="E159" s="15"/>
      <c r="H159" s="15"/>
      <c r="I159" s="15"/>
    </row>
    <row r="160" spans="3:10">
      <c r="C160" s="15"/>
      <c r="D160" s="15"/>
      <c r="E160" s="15"/>
      <c r="H160" s="15"/>
      <c r="I160" s="15"/>
    </row>
    <row r="161" spans="3:9">
      <c r="C161" s="15"/>
      <c r="D161" s="15"/>
      <c r="E161" s="15"/>
      <c r="H161" s="15"/>
      <c r="I161" s="15"/>
    </row>
    <row r="162" spans="3:9">
      <c r="C162" s="15"/>
      <c r="D162" s="15"/>
      <c r="E162" s="15"/>
      <c r="H162" s="15"/>
      <c r="I162" s="15"/>
    </row>
    <row r="163" spans="3:9">
      <c r="C163" s="15"/>
      <c r="D163" s="15"/>
      <c r="E163" s="15"/>
      <c r="H163" s="15"/>
      <c r="I163" s="15"/>
    </row>
    <row r="164" spans="3:9">
      <c r="C164" s="15"/>
      <c r="D164" s="15"/>
      <c r="E164" s="15"/>
      <c r="H164" s="15"/>
      <c r="I164" s="15"/>
    </row>
    <row r="165" spans="3:9">
      <c r="C165" s="15"/>
      <c r="D165" s="15"/>
      <c r="E165" s="15"/>
      <c r="H165" s="15"/>
      <c r="I165" s="15"/>
    </row>
    <row r="166" spans="3:9">
      <c r="C166" s="15"/>
      <c r="D166" s="15"/>
      <c r="E166" s="15"/>
      <c r="H166" s="15"/>
      <c r="I166" s="15"/>
    </row>
    <row r="167" spans="3:9">
      <c r="C167" s="15"/>
      <c r="D167" s="15"/>
      <c r="E167" s="15"/>
      <c r="H167" s="15"/>
      <c r="I167" s="15"/>
    </row>
    <row r="168" spans="3:9">
      <c r="C168" s="15"/>
      <c r="D168" s="15"/>
      <c r="E168" s="15"/>
      <c r="H168" s="15"/>
      <c r="I168" s="15"/>
    </row>
    <row r="169" spans="3:9">
      <c r="C169" s="15"/>
      <c r="D169" s="15"/>
      <c r="E169" s="15"/>
      <c r="H169" s="15"/>
      <c r="I169" s="15"/>
    </row>
    <row r="170" spans="3:9">
      <c r="C170" s="15"/>
      <c r="D170" s="15"/>
      <c r="E170" s="15"/>
      <c r="H170" s="15"/>
      <c r="I170" s="15"/>
    </row>
    <row r="171" spans="3:9">
      <c r="C171" s="15"/>
      <c r="D171" s="15"/>
      <c r="E171" s="15"/>
      <c r="H171" s="15"/>
      <c r="I171" s="15"/>
    </row>
    <row r="184" spans="2:10">
      <c r="B184" s="2"/>
      <c r="C184" s="1"/>
      <c r="D184" s="1"/>
      <c r="E184" s="1"/>
      <c r="F184" s="13"/>
      <c r="G184" s="13"/>
      <c r="H184" s="1"/>
      <c r="I184" s="1"/>
      <c r="J184" s="1"/>
    </row>
    <row r="186" spans="2:10">
      <c r="B186" s="39"/>
      <c r="C186" s="34"/>
      <c r="D186" s="34"/>
      <c r="E186" s="34"/>
      <c r="F186" s="3"/>
      <c r="G186" s="3"/>
      <c r="H186" s="34"/>
      <c r="I186" s="34"/>
      <c r="J186" s="34"/>
    </row>
    <row r="188" spans="2:10">
      <c r="C188" s="15"/>
      <c r="D188" s="15"/>
      <c r="E188" s="15"/>
      <c r="H188" s="15"/>
      <c r="I188" s="15"/>
      <c r="J188" s="15"/>
    </row>
    <row r="189" spans="2:10">
      <c r="C189" s="15"/>
      <c r="D189" s="15"/>
      <c r="E189" s="15"/>
      <c r="H189" s="15"/>
      <c r="I189" s="15"/>
      <c r="J189" s="15"/>
    </row>
    <row r="190" spans="2:10">
      <c r="C190" s="15"/>
      <c r="D190" s="15"/>
      <c r="E190" s="15"/>
      <c r="H190" s="15"/>
      <c r="I190" s="15"/>
      <c r="J190" s="15"/>
    </row>
    <row r="191" spans="2:10">
      <c r="C191" s="15"/>
      <c r="D191" s="15"/>
      <c r="E191" s="15"/>
      <c r="H191" s="15"/>
      <c r="I191" s="15"/>
      <c r="J191" s="15"/>
    </row>
    <row r="192" spans="2:10">
      <c r="C192" s="15"/>
      <c r="D192" s="15"/>
      <c r="E192" s="15"/>
      <c r="H192" s="15"/>
      <c r="I192" s="15"/>
      <c r="J192" s="15"/>
    </row>
    <row r="193" spans="3:10">
      <c r="C193" s="15"/>
      <c r="D193" s="15"/>
      <c r="E193" s="15"/>
      <c r="H193" s="15"/>
      <c r="I193" s="15"/>
      <c r="J193" s="15"/>
    </row>
    <row r="194" spans="3:10">
      <c r="C194" s="15"/>
      <c r="D194" s="15"/>
      <c r="E194" s="15"/>
      <c r="H194" s="15"/>
      <c r="I194" s="15"/>
      <c r="J194" s="15"/>
    </row>
    <row r="195" spans="3:10">
      <c r="C195" s="15"/>
      <c r="D195" s="15"/>
      <c r="E195" s="15"/>
      <c r="H195" s="15"/>
      <c r="I195" s="15"/>
      <c r="J195" s="15"/>
    </row>
    <row r="196" spans="3:10">
      <c r="C196" s="15"/>
      <c r="D196" s="15"/>
      <c r="E196" s="15"/>
      <c r="H196" s="15"/>
      <c r="I196" s="15"/>
      <c r="J196" s="15"/>
    </row>
    <row r="197" spans="3:10">
      <c r="C197" s="15"/>
      <c r="D197" s="15"/>
      <c r="E197" s="15"/>
      <c r="H197" s="15"/>
      <c r="I197" s="15"/>
      <c r="J197" s="15"/>
    </row>
    <row r="198" spans="3:10">
      <c r="C198" s="15"/>
      <c r="D198" s="15"/>
      <c r="E198" s="15"/>
      <c r="H198" s="15"/>
      <c r="I198" s="15"/>
      <c r="J198" s="15"/>
    </row>
    <row r="199" spans="3:10">
      <c r="C199" s="15"/>
      <c r="D199" s="15"/>
      <c r="E199" s="15"/>
      <c r="H199" s="15"/>
      <c r="I199" s="15"/>
      <c r="J199" s="15"/>
    </row>
    <row r="200" spans="3:10">
      <c r="C200" s="15"/>
      <c r="D200" s="15"/>
      <c r="E200" s="15"/>
      <c r="H200" s="15"/>
      <c r="I200" s="15"/>
      <c r="J200" s="15"/>
    </row>
    <row r="201" spans="3:10">
      <c r="C201" s="15"/>
      <c r="D201" s="15"/>
      <c r="E201" s="15"/>
      <c r="H201" s="15"/>
      <c r="I201" s="15"/>
      <c r="J201" s="15"/>
    </row>
    <row r="202" spans="3:10">
      <c r="C202" s="15"/>
      <c r="D202" s="15"/>
      <c r="E202" s="15"/>
      <c r="H202" s="15"/>
      <c r="I202" s="15"/>
      <c r="J202" s="15"/>
    </row>
    <row r="203" spans="3:10">
      <c r="C203" s="15"/>
      <c r="D203" s="15"/>
      <c r="E203" s="15"/>
      <c r="H203" s="15"/>
      <c r="I203" s="15"/>
      <c r="J203" s="15"/>
    </row>
    <row r="204" spans="3:10">
      <c r="C204" s="15"/>
      <c r="D204" s="15"/>
      <c r="E204" s="15"/>
      <c r="H204" s="15"/>
      <c r="I204" s="15"/>
      <c r="J204" s="15"/>
    </row>
    <row r="205" spans="3:10">
      <c r="C205" s="15"/>
      <c r="D205" s="15"/>
      <c r="E205" s="15"/>
      <c r="H205" s="15"/>
      <c r="I205" s="15"/>
      <c r="J205" s="15"/>
    </row>
    <row r="206" spans="3:10">
      <c r="C206" s="15"/>
      <c r="D206" s="15"/>
      <c r="E206" s="15"/>
      <c r="H206" s="15"/>
      <c r="I206" s="15"/>
      <c r="J206" s="15"/>
    </row>
    <row r="207" spans="3:10">
      <c r="C207" s="15"/>
      <c r="D207" s="15"/>
      <c r="E207" s="15"/>
      <c r="H207" s="15"/>
      <c r="I207" s="15"/>
      <c r="J207" s="15"/>
    </row>
    <row r="208" spans="3:10">
      <c r="C208" s="15"/>
      <c r="D208" s="15"/>
      <c r="E208" s="15"/>
      <c r="H208" s="15"/>
      <c r="I208" s="15"/>
      <c r="J208" s="15"/>
    </row>
    <row r="209" spans="3:10">
      <c r="C209" s="15"/>
      <c r="D209" s="15"/>
      <c r="E209" s="15"/>
      <c r="H209" s="15"/>
      <c r="I209" s="15"/>
      <c r="J209" s="15"/>
    </row>
    <row r="210" spans="3:10">
      <c r="C210" s="15"/>
      <c r="D210" s="15"/>
      <c r="E210" s="15"/>
      <c r="H210" s="15"/>
      <c r="I210" s="15"/>
      <c r="J210" s="15"/>
    </row>
    <row r="211" spans="3:10">
      <c r="C211" s="15"/>
      <c r="D211" s="15"/>
      <c r="E211" s="15"/>
      <c r="H211" s="15"/>
      <c r="I211" s="15"/>
      <c r="J211" s="15"/>
    </row>
    <row r="212" spans="3:10">
      <c r="C212" s="15"/>
      <c r="D212" s="15"/>
      <c r="E212" s="15"/>
      <c r="H212" s="15"/>
      <c r="I212" s="15"/>
      <c r="J212" s="15"/>
    </row>
    <row r="213" spans="3:10">
      <c r="C213" s="15"/>
      <c r="D213" s="15"/>
      <c r="E213" s="15"/>
      <c r="H213" s="15"/>
      <c r="I213" s="15"/>
      <c r="J213" s="15"/>
    </row>
    <row r="214" spans="3:10">
      <c r="C214" s="15"/>
      <c r="D214" s="15"/>
      <c r="E214" s="15"/>
      <c r="H214" s="15"/>
      <c r="I214" s="15"/>
      <c r="J214" s="15"/>
    </row>
    <row r="215" spans="3:10">
      <c r="C215" s="15"/>
      <c r="D215" s="15"/>
      <c r="E215" s="15"/>
      <c r="H215" s="15"/>
      <c r="I215" s="15"/>
      <c r="J215" s="15"/>
    </row>
    <row r="216" spans="3:10">
      <c r="C216" s="15"/>
      <c r="D216" s="15"/>
      <c r="E216" s="15"/>
      <c r="H216" s="15"/>
      <c r="I216" s="15"/>
      <c r="J216" s="15"/>
    </row>
    <row r="217" spans="3:10">
      <c r="C217" s="15"/>
      <c r="D217" s="15"/>
      <c r="E217" s="15"/>
      <c r="H217" s="15"/>
      <c r="I217" s="15"/>
      <c r="J217" s="15"/>
    </row>
    <row r="218" spans="3:10">
      <c r="C218" s="15"/>
      <c r="D218" s="15"/>
      <c r="E218" s="15"/>
      <c r="H218" s="15"/>
      <c r="I218" s="15"/>
      <c r="J218" s="15"/>
    </row>
    <row r="219" spans="3:10">
      <c r="C219" s="15"/>
      <c r="D219" s="15"/>
      <c r="E219" s="15"/>
      <c r="H219" s="15"/>
      <c r="I219" s="15"/>
      <c r="J219" s="15"/>
    </row>
    <row r="220" spans="3:10">
      <c r="C220" s="15"/>
      <c r="D220" s="15"/>
      <c r="E220" s="15"/>
      <c r="H220" s="15"/>
      <c r="I220" s="15"/>
      <c r="J220" s="15"/>
    </row>
    <row r="221" spans="3:10">
      <c r="C221" s="15"/>
      <c r="D221" s="15"/>
      <c r="E221" s="15"/>
      <c r="H221" s="15"/>
      <c r="I221" s="15"/>
      <c r="J221" s="15"/>
    </row>
    <row r="222" spans="3:10">
      <c r="C222" s="15"/>
      <c r="D222" s="15"/>
      <c r="E222" s="15"/>
      <c r="H222" s="15"/>
      <c r="I222" s="15"/>
      <c r="J222" s="15"/>
    </row>
    <row r="223" spans="3:10">
      <c r="C223" s="15"/>
      <c r="D223" s="15"/>
      <c r="E223" s="15"/>
      <c r="H223" s="15"/>
      <c r="I223" s="15"/>
      <c r="J223" s="15"/>
    </row>
    <row r="224" spans="3:10">
      <c r="C224" s="15"/>
      <c r="D224" s="15"/>
      <c r="E224" s="15"/>
      <c r="H224" s="15"/>
      <c r="I224" s="15"/>
      <c r="J224" s="15"/>
    </row>
    <row r="225" spans="3:10">
      <c r="C225" s="15"/>
      <c r="D225" s="15"/>
      <c r="E225" s="15"/>
      <c r="H225" s="15"/>
      <c r="I225" s="15"/>
      <c r="J225" s="15"/>
    </row>
    <row r="226" spans="3:10">
      <c r="C226" s="15"/>
      <c r="D226" s="15"/>
      <c r="E226" s="15"/>
      <c r="H226" s="15"/>
      <c r="I226" s="15"/>
      <c r="J226" s="15"/>
    </row>
    <row r="227" spans="3:10">
      <c r="C227" s="15"/>
      <c r="D227" s="15"/>
      <c r="E227" s="15"/>
      <c r="H227" s="15"/>
      <c r="I227" s="15"/>
      <c r="J227" s="15"/>
    </row>
    <row r="228" spans="3:10">
      <c r="C228" s="15"/>
      <c r="D228" s="15"/>
      <c r="E228" s="15"/>
      <c r="H228" s="15"/>
      <c r="I228" s="15"/>
      <c r="J228" s="15"/>
    </row>
    <row r="229" spans="3:10">
      <c r="C229" s="15"/>
      <c r="D229" s="15"/>
      <c r="E229" s="15"/>
      <c r="H229" s="15"/>
      <c r="I229" s="15"/>
      <c r="J229" s="15"/>
    </row>
    <row r="230" spans="3:10">
      <c r="C230" s="15"/>
      <c r="D230" s="15"/>
      <c r="E230" s="15"/>
      <c r="H230" s="15"/>
      <c r="I230" s="15"/>
      <c r="J230" s="15"/>
    </row>
    <row r="231" spans="3:10">
      <c r="C231" s="15"/>
      <c r="D231" s="15"/>
      <c r="E231" s="15"/>
      <c r="H231" s="15"/>
      <c r="I231" s="15"/>
      <c r="J231" s="15"/>
    </row>
    <row r="232" spans="3:10">
      <c r="C232" s="15"/>
      <c r="D232" s="15"/>
      <c r="E232" s="15"/>
      <c r="H232" s="15"/>
      <c r="I232" s="15"/>
      <c r="J232" s="15"/>
    </row>
    <row r="233" spans="3:10">
      <c r="C233" s="15"/>
      <c r="D233" s="15"/>
      <c r="E233" s="15"/>
      <c r="H233" s="15"/>
      <c r="I233" s="15"/>
      <c r="J233" s="15"/>
    </row>
    <row r="234" spans="3:10">
      <c r="C234" s="15"/>
      <c r="D234" s="15"/>
      <c r="E234" s="15"/>
      <c r="H234" s="15"/>
      <c r="I234" s="15"/>
      <c r="J234" s="15"/>
    </row>
    <row r="235" spans="3:10">
      <c r="C235" s="15"/>
      <c r="D235" s="15"/>
      <c r="E235" s="15"/>
      <c r="H235" s="15"/>
      <c r="I235" s="15"/>
      <c r="J235" s="15"/>
    </row>
    <row r="236" spans="3:10">
      <c r="C236" s="15"/>
      <c r="D236" s="15"/>
      <c r="E236" s="15"/>
      <c r="H236" s="15"/>
      <c r="I236" s="15"/>
      <c r="J236" s="15"/>
    </row>
    <row r="237" spans="3:10">
      <c r="C237" s="15"/>
      <c r="D237" s="15"/>
      <c r="E237" s="15"/>
      <c r="H237" s="15"/>
      <c r="I237" s="15"/>
      <c r="J237" s="15"/>
    </row>
    <row r="238" spans="3:10">
      <c r="C238" s="15"/>
      <c r="D238" s="15"/>
      <c r="E238" s="15"/>
      <c r="H238" s="15"/>
      <c r="I238" s="15"/>
      <c r="J238" s="15"/>
    </row>
    <row r="239" spans="3:10">
      <c r="C239" s="15"/>
      <c r="D239" s="15"/>
      <c r="E239" s="15"/>
      <c r="H239" s="15"/>
      <c r="I239" s="15"/>
      <c r="J239" s="15"/>
    </row>
    <row r="240" spans="3:10">
      <c r="C240" s="15"/>
      <c r="D240" s="15"/>
      <c r="E240" s="15"/>
      <c r="H240" s="15"/>
      <c r="I240" s="15"/>
      <c r="J240" s="15"/>
    </row>
    <row r="241" spans="3:10">
      <c r="C241" s="15"/>
      <c r="D241" s="15"/>
      <c r="E241" s="15"/>
      <c r="H241" s="15"/>
      <c r="I241" s="15"/>
      <c r="J241" s="15"/>
    </row>
    <row r="242" spans="3:10">
      <c r="C242" s="15"/>
      <c r="D242" s="15"/>
      <c r="E242" s="15"/>
      <c r="H242" s="15"/>
      <c r="I242" s="15"/>
      <c r="J242" s="15"/>
    </row>
    <row r="243" spans="3:10">
      <c r="C243" s="15"/>
      <c r="D243" s="15"/>
      <c r="E243" s="15"/>
      <c r="H243" s="15"/>
      <c r="I243" s="15"/>
      <c r="J243" s="15"/>
    </row>
    <row r="244" spans="3:10">
      <c r="C244" s="15"/>
      <c r="D244" s="15"/>
      <c r="E244" s="15"/>
      <c r="H244" s="15"/>
      <c r="I244" s="15"/>
      <c r="J244" s="15"/>
    </row>
    <row r="245" spans="3:10">
      <c r="C245" s="15"/>
      <c r="D245" s="15"/>
      <c r="E245" s="15"/>
      <c r="H245" s="15"/>
      <c r="I245" s="15"/>
      <c r="J245" s="15"/>
    </row>
    <row r="246" spans="3:10">
      <c r="C246" s="15"/>
      <c r="D246" s="15"/>
      <c r="E246" s="15"/>
      <c r="H246" s="15"/>
      <c r="I246" s="15"/>
      <c r="J246" s="15"/>
    </row>
    <row r="247" spans="3:10">
      <c r="C247" s="15"/>
      <c r="D247" s="15"/>
      <c r="E247" s="15"/>
      <c r="H247" s="15"/>
      <c r="I247" s="15"/>
      <c r="J247" s="15"/>
    </row>
    <row r="248" spans="3:10">
      <c r="C248" s="15"/>
      <c r="D248" s="15"/>
      <c r="E248" s="15"/>
      <c r="H248" s="15"/>
      <c r="I248" s="15"/>
      <c r="J248" s="15"/>
    </row>
    <row r="249" spans="3:10">
      <c r="C249" s="15"/>
      <c r="D249" s="15"/>
      <c r="E249" s="15"/>
      <c r="H249" s="15"/>
      <c r="I249" s="15"/>
      <c r="J249" s="15"/>
    </row>
    <row r="250" spans="3:10">
      <c r="C250" s="15"/>
      <c r="D250" s="15"/>
      <c r="E250" s="15"/>
      <c r="H250" s="15"/>
      <c r="I250" s="15"/>
      <c r="J250" s="15"/>
    </row>
    <row r="251" spans="3:10">
      <c r="C251" s="15"/>
      <c r="D251" s="15"/>
      <c r="E251" s="15"/>
      <c r="H251" s="15"/>
      <c r="I251" s="15"/>
      <c r="J251" s="15"/>
    </row>
    <row r="252" spans="3:10">
      <c r="C252" s="15"/>
      <c r="D252" s="15"/>
      <c r="E252" s="15"/>
      <c r="H252" s="15"/>
      <c r="I252" s="15"/>
      <c r="J252" s="15"/>
    </row>
    <row r="253" spans="3:10">
      <c r="C253" s="15"/>
      <c r="D253" s="15"/>
      <c r="E253" s="15"/>
      <c r="H253" s="15"/>
      <c r="I253" s="15"/>
      <c r="J253" s="15"/>
    </row>
    <row r="254" spans="3:10">
      <c r="C254" s="15"/>
      <c r="D254" s="15"/>
      <c r="E254" s="15"/>
      <c r="H254" s="15"/>
      <c r="I254" s="15"/>
      <c r="J254" s="15"/>
    </row>
    <row r="255" spans="3:10">
      <c r="C255" s="15"/>
      <c r="D255" s="15"/>
      <c r="E255" s="15"/>
      <c r="H255" s="15"/>
      <c r="I255" s="15"/>
      <c r="J255" s="15"/>
    </row>
    <row r="256" spans="3:10">
      <c r="C256" s="15"/>
      <c r="D256" s="15"/>
      <c r="E256" s="15"/>
      <c r="H256" s="15"/>
      <c r="I256" s="15"/>
      <c r="J256" s="15"/>
    </row>
    <row r="257" spans="3:10">
      <c r="C257" s="15"/>
      <c r="D257" s="15"/>
      <c r="E257" s="15"/>
      <c r="H257" s="15"/>
      <c r="I257" s="15"/>
      <c r="J257" s="15"/>
    </row>
    <row r="258" spans="3:10">
      <c r="C258" s="15"/>
      <c r="D258" s="15"/>
      <c r="E258" s="15"/>
      <c r="H258" s="15"/>
      <c r="I258" s="15"/>
      <c r="J258" s="15"/>
    </row>
    <row r="259" spans="3:10">
      <c r="C259" s="15"/>
      <c r="D259" s="15"/>
      <c r="E259" s="15"/>
      <c r="H259" s="15"/>
      <c r="I259" s="15"/>
      <c r="J259" s="15"/>
    </row>
    <row r="260" spans="3:10">
      <c r="C260" s="15"/>
      <c r="D260" s="15"/>
      <c r="E260" s="15"/>
      <c r="H260" s="15"/>
      <c r="I260" s="15"/>
      <c r="J260" s="15"/>
    </row>
    <row r="261" spans="3:10">
      <c r="C261" s="15"/>
      <c r="D261" s="15"/>
      <c r="E261" s="15"/>
      <c r="H261" s="15"/>
      <c r="I261" s="15"/>
      <c r="J261" s="15"/>
    </row>
    <row r="262" spans="3:10">
      <c r="C262" s="15"/>
      <c r="D262" s="15"/>
      <c r="E262" s="15"/>
      <c r="H262" s="15"/>
      <c r="I262" s="15"/>
      <c r="J262" s="15"/>
    </row>
    <row r="263" spans="3:10">
      <c r="C263" s="15"/>
      <c r="D263" s="15"/>
      <c r="E263" s="15"/>
      <c r="H263" s="15"/>
      <c r="I263" s="15"/>
      <c r="J263" s="15"/>
    </row>
    <row r="264" spans="3:10">
      <c r="C264" s="15"/>
      <c r="D264" s="15"/>
      <c r="E264" s="15"/>
      <c r="H264" s="15"/>
      <c r="I264" s="15"/>
      <c r="J264" s="15"/>
    </row>
    <row r="265" spans="3:10">
      <c r="C265" s="15"/>
      <c r="D265" s="15"/>
      <c r="E265" s="15"/>
      <c r="H265" s="15"/>
      <c r="I265" s="15"/>
      <c r="J265" s="15"/>
    </row>
    <row r="266" spans="3:10">
      <c r="C266" s="15"/>
      <c r="D266" s="15"/>
      <c r="E266" s="15"/>
      <c r="H266" s="15"/>
      <c r="I266" s="15"/>
      <c r="J266" s="15"/>
    </row>
    <row r="267" spans="3:10">
      <c r="C267" s="15"/>
      <c r="D267" s="15"/>
      <c r="E267" s="15"/>
      <c r="H267" s="15"/>
      <c r="I267" s="15"/>
      <c r="J267" s="15"/>
    </row>
  </sheetData>
  <phoneticPr fontId="0" type="noConversion"/>
  <printOptions gridLines="1" gridLinesSet="0"/>
  <pageMargins left="3.937007874015748E-2" right="3.937007874015748E-2" top="0" bottom="0" header="0" footer="0"/>
  <pageSetup paperSize="9" scale="6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DOCS</vt:lpstr>
      <vt:lpstr>DOCS!Print_Area</vt:lpstr>
      <vt:lpstr>DOCS!Print_Titles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Office</dc:creator>
  <cp:lastModifiedBy>Lesley Clark</cp:lastModifiedBy>
  <cp:lastPrinted>2018-09-10T11:44:11Z</cp:lastPrinted>
  <dcterms:created xsi:type="dcterms:W3CDTF">2006-11-13T15:43:14Z</dcterms:created>
  <dcterms:modified xsi:type="dcterms:W3CDTF">2024-01-16T10:53:42Z</dcterms:modified>
</cp:coreProperties>
</file>